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장애인공동생활가정\사업관리\예산 및 결산\예산서\2022년 예산서\내일을꿈꾸는사람들\"/>
    </mc:Choice>
  </mc:AlternateContent>
  <xr:revisionPtr revIDLastSave="0" documentId="13_ncr:1_{FE47D5A5-D61D-446B-A86D-340132208EE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2년 총괄표최종제출본" sheetId="1" r:id="rId1"/>
    <sheet name="2022년 예산서" sheetId="2" r:id="rId2"/>
    <sheet name="상대계정" sheetId="3" r:id="rId3"/>
  </sheets>
  <definedNames>
    <definedName name="_xlnm.Print_Area" localSheetId="1">'2022년 예산서'!$A$1:$O$177</definedName>
    <definedName name="_xlnm.Print_Area" localSheetId="0">'2022년 총괄표최종제출본'!$A$1:$N$42</definedName>
    <definedName name="_xlnm.Print_Area" localSheetId="2">상대계정!$A$2:$I$15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10" i="2" l="1"/>
  <c r="E13" i="3"/>
  <c r="M175" i="2"/>
  <c r="E6" i="1" l="1"/>
  <c r="L39" i="1" l="1"/>
  <c r="K39" i="1"/>
  <c r="K28" i="1"/>
  <c r="K26" i="1" s="1"/>
  <c r="L10" i="1"/>
  <c r="K10" i="1"/>
  <c r="K8" i="1" s="1"/>
  <c r="M41" i="1"/>
  <c r="N41" i="1" s="1"/>
  <c r="M38" i="1"/>
  <c r="N38" i="1" s="1"/>
  <c r="L37" i="1"/>
  <c r="K37" i="1"/>
  <c r="M36" i="1"/>
  <c r="N36" i="1" s="1"/>
  <c r="M35" i="1"/>
  <c r="N35" i="1" s="1"/>
  <c r="L34" i="1"/>
  <c r="K34" i="1"/>
  <c r="M31" i="1"/>
  <c r="N31" i="1" s="1"/>
  <c r="M30" i="1"/>
  <c r="N30" i="1" s="1"/>
  <c r="M29" i="1"/>
  <c r="N29" i="1" s="1"/>
  <c r="L28" i="1"/>
  <c r="L26" i="1" s="1"/>
  <c r="M25" i="1"/>
  <c r="N25" i="1" s="1"/>
  <c r="M24" i="1"/>
  <c r="N24" i="1" s="1"/>
  <c r="M23" i="1"/>
  <c r="N23" i="1" s="1"/>
  <c r="M22" i="1"/>
  <c r="N22" i="1" s="1"/>
  <c r="M21" i="1"/>
  <c r="N21" i="1" s="1"/>
  <c r="M20" i="1"/>
  <c r="N20" i="1" s="1"/>
  <c r="L19" i="1"/>
  <c r="K19" i="1"/>
  <c r="M18" i="1"/>
  <c r="N18" i="1" s="1"/>
  <c r="M17" i="1"/>
  <c r="N17" i="1" s="1"/>
  <c r="L16" i="1"/>
  <c r="M16" i="1" s="1"/>
  <c r="N16" i="1" s="1"/>
  <c r="K16" i="1"/>
  <c r="F12" i="1"/>
  <c r="G12" i="1" s="1"/>
  <c r="F14" i="1"/>
  <c r="G14" i="1" s="1"/>
  <c r="F18" i="1"/>
  <c r="G18" i="1" s="1"/>
  <c r="F16" i="1"/>
  <c r="G16" i="1" s="1"/>
  <c r="F22" i="1"/>
  <c r="G22" i="1" s="1"/>
  <c r="F20" i="1"/>
  <c r="G20" i="1" s="1"/>
  <c r="L8" i="1" l="1"/>
  <c r="M28" i="1"/>
  <c r="N28" i="1" s="1"/>
  <c r="M39" i="1"/>
  <c r="N39" i="1" s="1"/>
  <c r="K6" i="1"/>
  <c r="M37" i="1"/>
  <c r="N37" i="1" s="1"/>
  <c r="K32" i="1"/>
  <c r="M19" i="1"/>
  <c r="N19" i="1" s="1"/>
  <c r="M26" i="1"/>
  <c r="N26" i="1" s="1"/>
  <c r="L32" i="1"/>
  <c r="L6" i="1" s="1"/>
  <c r="M34" i="1"/>
  <c r="N34" i="1" s="1"/>
  <c r="M32" i="1" l="1"/>
  <c r="N32" i="1" s="1"/>
  <c r="E12" i="3"/>
  <c r="I101" i="2" l="1"/>
  <c r="H14" i="3"/>
  <c r="G14" i="3"/>
  <c r="F14" i="3"/>
  <c r="I177" i="2"/>
  <c r="D177" i="2"/>
  <c r="I176" i="2"/>
  <c r="D176" i="2"/>
  <c r="N176" i="2" s="1"/>
  <c r="O176" i="2" s="1"/>
  <c r="H175" i="2"/>
  <c r="M174" i="2"/>
  <c r="H174" i="2"/>
  <c r="M173" i="2"/>
  <c r="M166" i="2" s="1"/>
  <c r="I166" i="2" s="1"/>
  <c r="N166" i="2" s="1"/>
  <c r="O166" i="2" s="1"/>
  <c r="H173" i="2"/>
  <c r="H166" i="2" s="1"/>
  <c r="D166" i="2" s="1"/>
  <c r="I172" i="2"/>
  <c r="D172" i="2"/>
  <c r="I168" i="2"/>
  <c r="D168" i="2"/>
  <c r="M167" i="2"/>
  <c r="I167" i="2"/>
  <c r="H167" i="2"/>
  <c r="D167" i="2" s="1"/>
  <c r="O165" i="2"/>
  <c r="M165" i="2"/>
  <c r="I164" i="2" s="1"/>
  <c r="H165" i="2"/>
  <c r="D164" i="2" s="1"/>
  <c r="M164" i="2"/>
  <c r="H164" i="2"/>
  <c r="D160" i="2" s="1"/>
  <c r="O163" i="2"/>
  <c r="O162" i="2"/>
  <c r="O161" i="2"/>
  <c r="O159" i="2"/>
  <c r="M159" i="2"/>
  <c r="M154" i="2" s="1"/>
  <c r="I154" i="2" s="1"/>
  <c r="H159" i="2"/>
  <c r="H154" i="2" s="1"/>
  <c r="M158" i="2"/>
  <c r="I155" i="2" s="1"/>
  <c r="H158" i="2"/>
  <c r="D158" i="2"/>
  <c r="O157" i="2"/>
  <c r="O156" i="2"/>
  <c r="M147" i="2"/>
  <c r="I145" i="2" s="1"/>
  <c r="H147" i="2"/>
  <c r="M146" i="2"/>
  <c r="I142" i="2" s="1"/>
  <c r="H146" i="2"/>
  <c r="D145" i="2"/>
  <c r="M141" i="2"/>
  <c r="H141" i="2"/>
  <c r="D140" i="2" s="1"/>
  <c r="M140" i="2"/>
  <c r="I138" i="2" s="1"/>
  <c r="H140" i="2"/>
  <c r="D138" i="2" s="1"/>
  <c r="M137" i="2"/>
  <c r="H137" i="2"/>
  <c r="D136" i="2" s="1"/>
  <c r="I135" i="2"/>
  <c r="D135" i="2"/>
  <c r="M132" i="2"/>
  <c r="I131" i="2" s="1"/>
  <c r="H132" i="2"/>
  <c r="D131" i="2"/>
  <c r="I129" i="2"/>
  <c r="D129" i="2"/>
  <c r="M128" i="2"/>
  <c r="I127" i="2" s="1"/>
  <c r="H128" i="2"/>
  <c r="M127" i="2"/>
  <c r="I123" i="2" s="1"/>
  <c r="H127" i="2"/>
  <c r="D123" i="2" s="1"/>
  <c r="D127" i="2"/>
  <c r="M119" i="2"/>
  <c r="H119" i="2"/>
  <c r="M118" i="2"/>
  <c r="I112" i="2" s="1"/>
  <c r="H118" i="2"/>
  <c r="I116" i="2"/>
  <c r="D116" i="2"/>
  <c r="N116" i="2" s="1"/>
  <c r="O116" i="2" s="1"/>
  <c r="D112" i="2"/>
  <c r="M111" i="2"/>
  <c r="H111" i="2"/>
  <c r="H110" i="2"/>
  <c r="D101" i="2" s="1"/>
  <c r="D106" i="2"/>
  <c r="M100" i="2"/>
  <c r="H100" i="2"/>
  <c r="M99" i="2"/>
  <c r="I93" i="2" s="1"/>
  <c r="H99" i="2"/>
  <c r="D93" i="2" s="1"/>
  <c r="I98" i="2"/>
  <c r="D98" i="2"/>
  <c r="N97" i="2"/>
  <c r="N96" i="2"/>
  <c r="N95" i="2"/>
  <c r="N94" i="2"/>
  <c r="M92" i="2"/>
  <c r="I92" i="2" s="1"/>
  <c r="H92" i="2"/>
  <c r="D92" i="2" s="1"/>
  <c r="I91" i="2"/>
  <c r="D91" i="2"/>
  <c r="H89" i="2"/>
  <c r="N88" i="2"/>
  <c r="M88" i="2"/>
  <c r="H88" i="2"/>
  <c r="N87" i="2"/>
  <c r="M87" i="2"/>
  <c r="M80" i="2" s="1"/>
  <c r="C9" i="3" s="1"/>
  <c r="I9" i="3" s="1"/>
  <c r="H87" i="2"/>
  <c r="H80" i="2" s="1"/>
  <c r="N85" i="2"/>
  <c r="D84" i="2"/>
  <c r="N84" i="2" s="1"/>
  <c r="M83" i="2"/>
  <c r="I83" i="2"/>
  <c r="H83" i="2"/>
  <c r="D83" i="2"/>
  <c r="N83" i="2" s="1"/>
  <c r="N82" i="2"/>
  <c r="M76" i="2"/>
  <c r="I74" i="2" s="1"/>
  <c r="H76" i="2"/>
  <c r="D74" i="2" s="1"/>
  <c r="M75" i="2"/>
  <c r="C8" i="3" s="1"/>
  <c r="H75" i="2"/>
  <c r="D72" i="2" s="1"/>
  <c r="M71" i="2"/>
  <c r="D7" i="3" s="1"/>
  <c r="H71" i="2"/>
  <c r="D67" i="2" s="1"/>
  <c r="M70" i="2"/>
  <c r="C7" i="3" s="1"/>
  <c r="H70" i="2"/>
  <c r="D62" i="2"/>
  <c r="M61" i="2"/>
  <c r="I60" i="2" s="1"/>
  <c r="H61" i="2"/>
  <c r="D60" i="2" s="1"/>
  <c r="M60" i="2"/>
  <c r="C6" i="3" s="1"/>
  <c r="H60" i="2"/>
  <c r="D58" i="2" s="1"/>
  <c r="M57" i="2"/>
  <c r="D5" i="3" s="1"/>
  <c r="H57" i="2"/>
  <c r="M56" i="2"/>
  <c r="I48" i="2" s="1"/>
  <c r="H56" i="2"/>
  <c r="D48" i="2" s="1"/>
  <c r="I55" i="2"/>
  <c r="N46" i="2"/>
  <c r="M46" i="2"/>
  <c r="I43" i="2" s="1"/>
  <c r="H46" i="2"/>
  <c r="D43" i="2" s="1"/>
  <c r="D41" i="2" s="1"/>
  <c r="M31" i="2"/>
  <c r="I29" i="2" s="1"/>
  <c r="N29" i="2" s="1"/>
  <c r="O29" i="2" s="1"/>
  <c r="D29" i="2"/>
  <c r="I27" i="2"/>
  <c r="N27" i="2" s="1"/>
  <c r="O27" i="2" s="1"/>
  <c r="D27" i="2"/>
  <c r="M25" i="2"/>
  <c r="I25" i="2" s="1"/>
  <c r="H25" i="2"/>
  <c r="D25" i="2" s="1"/>
  <c r="I23" i="2"/>
  <c r="D23" i="2"/>
  <c r="D21" i="2" s="1"/>
  <c r="I21" i="2"/>
  <c r="I19" i="2"/>
  <c r="N19" i="2" s="1"/>
  <c r="O19" i="2" s="1"/>
  <c r="D19" i="2"/>
  <c r="D17" i="2" s="1"/>
  <c r="I15" i="2"/>
  <c r="N15" i="2" s="1"/>
  <c r="O15" i="2" s="1"/>
  <c r="D15" i="2"/>
  <c r="D13" i="2" s="1"/>
  <c r="I11" i="2"/>
  <c r="D11" i="2"/>
  <c r="I9" i="2"/>
  <c r="D9" i="2"/>
  <c r="M7" i="2"/>
  <c r="I7" i="2" s="1"/>
  <c r="H7" i="2"/>
  <c r="D7" i="2" s="1"/>
  <c r="D5" i="2" s="1"/>
  <c r="M5" i="2"/>
  <c r="H5" i="2"/>
  <c r="M42" i="1"/>
  <c r="N42" i="1" s="1"/>
  <c r="M15" i="1"/>
  <c r="N15" i="1" s="1"/>
  <c r="M14" i="1"/>
  <c r="N14" i="1" s="1"/>
  <c r="M13" i="1"/>
  <c r="N13" i="1" s="1"/>
  <c r="M12" i="1"/>
  <c r="N12" i="1" s="1"/>
  <c r="M11" i="1"/>
  <c r="N11" i="1" s="1"/>
  <c r="F10" i="1"/>
  <c r="G10" i="1" s="1"/>
  <c r="E8" i="1"/>
  <c r="D8" i="1"/>
  <c r="D6" i="1" s="1"/>
  <c r="I17" i="2" l="1"/>
  <c r="N48" i="2"/>
  <c r="O48" i="2" s="1"/>
  <c r="I72" i="2"/>
  <c r="N74" i="2"/>
  <c r="O74" i="2" s="1"/>
  <c r="M153" i="2"/>
  <c r="I153" i="2" s="1"/>
  <c r="N72" i="2"/>
  <c r="O72" i="2" s="1"/>
  <c r="D80" i="2"/>
  <c r="N80" i="2" s="1"/>
  <c r="O80" i="2" s="1"/>
  <c r="N91" i="2"/>
  <c r="H90" i="2"/>
  <c r="N145" i="2"/>
  <c r="O145" i="2" s="1"/>
  <c r="H41" i="2"/>
  <c r="H133" i="2"/>
  <c r="D133" i="2" s="1"/>
  <c r="I175" i="2"/>
  <c r="N175" i="2" s="1"/>
  <c r="O175" i="2" s="1"/>
  <c r="D154" i="2"/>
  <c r="N154" i="2" s="1"/>
  <c r="O154" i="2" s="1"/>
  <c r="H152" i="2"/>
  <c r="D152" i="2" s="1"/>
  <c r="N25" i="2"/>
  <c r="O25" i="2" s="1"/>
  <c r="D89" i="2"/>
  <c r="D39" i="2" s="1"/>
  <c r="N127" i="2"/>
  <c r="O127" i="2" s="1"/>
  <c r="N21" i="2"/>
  <c r="O21" i="2" s="1"/>
  <c r="N135" i="2"/>
  <c r="I158" i="2"/>
  <c r="H6" i="2"/>
  <c r="N9" i="2"/>
  <c r="O9" i="2" s="1"/>
  <c r="I13" i="2"/>
  <c r="N13" i="2" s="1"/>
  <c r="O13" i="2" s="1"/>
  <c r="N129" i="2"/>
  <c r="N131" i="2"/>
  <c r="O131" i="2" s="1"/>
  <c r="D142" i="2"/>
  <c r="N142" i="2" s="1"/>
  <c r="O142" i="2" s="1"/>
  <c r="N172" i="2"/>
  <c r="O172" i="2" s="1"/>
  <c r="D6" i="3"/>
  <c r="I6" i="3" s="1"/>
  <c r="H39" i="2"/>
  <c r="M6" i="2"/>
  <c r="D6" i="2"/>
  <c r="E10" i="3"/>
  <c r="M90" i="2"/>
  <c r="I136" i="2"/>
  <c r="E11" i="3"/>
  <c r="N138" i="2"/>
  <c r="D175" i="2"/>
  <c r="F8" i="1"/>
  <c r="G8" i="1" s="1"/>
  <c r="M10" i="1"/>
  <c r="N10" i="1" s="1"/>
  <c r="N177" i="2"/>
  <c r="O177" i="2" s="1"/>
  <c r="M81" i="2"/>
  <c r="I81" i="2" s="1"/>
  <c r="N81" i="2" s="1"/>
  <c r="O81" i="2" s="1"/>
  <c r="I86" i="2"/>
  <c r="N86" i="2" s="1"/>
  <c r="O86" i="2" s="1"/>
  <c r="C5" i="3"/>
  <c r="I5" i="3" s="1"/>
  <c r="I160" i="2"/>
  <c r="N160" i="2" s="1"/>
  <c r="O160" i="2" s="1"/>
  <c r="N164" i="2"/>
  <c r="O164" i="2" s="1"/>
  <c r="M151" i="2"/>
  <c r="I151" i="2" s="1"/>
  <c r="N158" i="2"/>
  <c r="O158" i="2" s="1"/>
  <c r="M152" i="2"/>
  <c r="I152" i="2" s="1"/>
  <c r="N152" i="2" s="1"/>
  <c r="O152" i="2" s="1"/>
  <c r="M133" i="2"/>
  <c r="N112" i="2"/>
  <c r="O112" i="2" s="1"/>
  <c r="I106" i="2"/>
  <c r="N106" i="2" s="1"/>
  <c r="O106" i="2" s="1"/>
  <c r="M89" i="2"/>
  <c r="C10" i="3" s="1"/>
  <c r="M42" i="2"/>
  <c r="I7" i="3"/>
  <c r="I62" i="2"/>
  <c r="N62" i="2" s="1"/>
  <c r="O62" i="2" s="1"/>
  <c r="N11" i="2"/>
  <c r="O11" i="2" s="1"/>
  <c r="M6" i="1"/>
  <c r="N6" i="1" s="1"/>
  <c r="D55" i="2"/>
  <c r="H42" i="2"/>
  <c r="I140" i="2"/>
  <c r="N140" i="2" s="1"/>
  <c r="O140" i="2" s="1"/>
  <c r="M134" i="2"/>
  <c r="I134" i="2" s="1"/>
  <c r="N7" i="2"/>
  <c r="O7" i="2" s="1"/>
  <c r="N43" i="2"/>
  <c r="O43" i="2" s="1"/>
  <c r="N60" i="2"/>
  <c r="O60" i="2" s="1"/>
  <c r="H81" i="2"/>
  <c r="D86" i="2"/>
  <c r="N98" i="2"/>
  <c r="O98" i="2" s="1"/>
  <c r="N17" i="2"/>
  <c r="O17" i="2" s="1"/>
  <c r="I90" i="2"/>
  <c r="N92" i="2"/>
  <c r="O92" i="2" s="1"/>
  <c r="F6" i="1"/>
  <c r="G6" i="1" s="1"/>
  <c r="I5" i="2"/>
  <c r="N5" i="2" s="1"/>
  <c r="O5" i="2" s="1"/>
  <c r="N23" i="2"/>
  <c r="O23" i="2" s="1"/>
  <c r="N123" i="2"/>
  <c r="O123" i="2" s="1"/>
  <c r="I89" i="2"/>
  <c r="H134" i="2"/>
  <c r="D134" i="2" s="1"/>
  <c r="C12" i="3"/>
  <c r="I12" i="3" s="1"/>
  <c r="N168" i="2"/>
  <c r="O168" i="2" s="1"/>
  <c r="C4" i="3"/>
  <c r="M41" i="2"/>
  <c r="D90" i="2"/>
  <c r="N93" i="2"/>
  <c r="O93" i="2" s="1"/>
  <c r="N101" i="2"/>
  <c r="O101" i="2" s="1"/>
  <c r="N136" i="2"/>
  <c r="O136" i="2" s="1"/>
  <c r="H153" i="2"/>
  <c r="D155" i="2"/>
  <c r="N155" i="2" s="1"/>
  <c r="O155" i="2" s="1"/>
  <c r="N167" i="2"/>
  <c r="O167" i="2" s="1"/>
  <c r="D8" i="3"/>
  <c r="I8" i="3" s="1"/>
  <c r="I58" i="2"/>
  <c r="N58" i="2" s="1"/>
  <c r="O58" i="2" s="1"/>
  <c r="I67" i="2"/>
  <c r="N67" i="2" s="1"/>
  <c r="O67" i="2" s="1"/>
  <c r="N90" i="2" l="1"/>
  <c r="O90" i="2" s="1"/>
  <c r="N89" i="2"/>
  <c r="O89" i="2" s="1"/>
  <c r="I6" i="2"/>
  <c r="N6" i="2" s="1"/>
  <c r="O6" i="2" s="1"/>
  <c r="I10" i="3"/>
  <c r="H40" i="2"/>
  <c r="H38" i="2" s="1"/>
  <c r="M40" i="2"/>
  <c r="M38" i="2" s="1"/>
  <c r="I133" i="2"/>
  <c r="N133" i="2" s="1"/>
  <c r="O133" i="2" s="1"/>
  <c r="C11" i="3"/>
  <c r="I11" i="3" s="1"/>
  <c r="M39" i="2"/>
  <c r="M37" i="2" s="1"/>
  <c r="I4" i="3"/>
  <c r="M8" i="1"/>
  <c r="N8" i="1" s="1"/>
  <c r="D14" i="3"/>
  <c r="N134" i="2"/>
  <c r="O134" i="2" s="1"/>
  <c r="D42" i="2"/>
  <c r="D40" i="2" s="1"/>
  <c r="D38" i="2" s="1"/>
  <c r="N55" i="2"/>
  <c r="O55" i="2" s="1"/>
  <c r="I42" i="2"/>
  <c r="H151" i="2"/>
  <c r="D153" i="2"/>
  <c r="N153" i="2" s="1"/>
  <c r="O153" i="2" s="1"/>
  <c r="I41" i="2"/>
  <c r="C14" i="3" l="1"/>
  <c r="N41" i="2"/>
  <c r="O41" i="2" s="1"/>
  <c r="I39" i="2"/>
  <c r="D151" i="2"/>
  <c r="H37" i="2"/>
  <c r="I40" i="2"/>
  <c r="N42" i="2"/>
  <c r="O42" i="2" s="1"/>
  <c r="D37" i="2" l="1"/>
  <c r="N151" i="2"/>
  <c r="O151" i="2" s="1"/>
  <c r="N39" i="2"/>
  <c r="O39" i="2" s="1"/>
  <c r="I37" i="2"/>
  <c r="N37" i="2" s="1"/>
  <c r="O37" i="2" s="1"/>
  <c r="I38" i="2"/>
  <c r="N38" i="2" s="1"/>
  <c r="O38" i="2" s="1"/>
  <c r="N40" i="2"/>
  <c r="O40" i="2" s="1"/>
  <c r="I13" i="3"/>
  <c r="I14" i="3" s="1"/>
  <c r="E1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이옥천</author>
    <author>윤영지</author>
  </authors>
  <commentList>
    <comment ref="M9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서울시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복지포인트</t>
        </r>
        <r>
          <rPr>
            <b/>
            <sz val="9"/>
            <color indexed="81"/>
            <rFont val="Tahoma"/>
            <family val="2"/>
          </rPr>
          <t xml:space="preserve"> 240,000</t>
        </r>
        <r>
          <rPr>
            <b/>
            <sz val="9"/>
            <color indexed="81"/>
            <rFont val="돋움"/>
            <family val="3"/>
            <charset val="129"/>
          </rPr>
          <t>원
강북구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명절위문금</t>
        </r>
        <r>
          <rPr>
            <b/>
            <sz val="9"/>
            <color indexed="81"/>
            <rFont val="Tahoma"/>
            <family val="2"/>
          </rPr>
          <t xml:space="preserve"> 120,000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M1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기초복지지원사업</t>
        </r>
        <r>
          <rPr>
            <b/>
            <sz val="9"/>
            <color indexed="81"/>
            <rFont val="Tahoma"/>
            <family val="2"/>
          </rPr>
          <t xml:space="preserve"> 2,200,000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코로나엔데믹지원</t>
        </r>
        <r>
          <rPr>
            <b/>
            <sz val="9"/>
            <color indexed="81"/>
            <rFont val="Tahoma"/>
            <family val="2"/>
          </rPr>
          <t xml:space="preserve"> 536,000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J62" authorId="1" shapeId="0" xr:uid="{00000000-0006-0000-0100-000003000000}">
      <text>
        <r>
          <rPr>
            <b/>
            <sz val="9"/>
            <color rgb="FF000000"/>
            <rFont val="돋움"/>
            <family val="3"/>
            <charset val="129"/>
          </rPr>
          <t>장기요양 포함</t>
        </r>
      </text>
    </comment>
    <comment ref="M83" authorId="0" shapeId="0" xr:uid="{B912E0EE-7E4F-46EF-802E-6F2646A0EAD6}">
      <text>
        <r>
          <rPr>
            <b/>
            <sz val="9"/>
            <color indexed="81"/>
            <rFont val="돋움"/>
            <family val="3"/>
            <charset val="129"/>
          </rPr>
          <t>전년도이월금</t>
        </r>
        <r>
          <rPr>
            <b/>
            <sz val="9"/>
            <color indexed="81"/>
            <rFont val="Tahoma"/>
            <family val="2"/>
          </rPr>
          <t xml:space="preserve"> 25,690</t>
        </r>
        <r>
          <rPr>
            <b/>
            <sz val="9"/>
            <color indexed="81"/>
            <rFont val="돋움"/>
            <family val="3"/>
            <charset val="129"/>
          </rPr>
          <t>원
법인전입금</t>
        </r>
        <r>
          <rPr>
            <b/>
            <sz val="9"/>
            <color indexed="81"/>
            <rFont val="Tahoma"/>
            <family val="2"/>
          </rPr>
          <t xml:space="preserve"> 124,310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M103" authorId="0" shapeId="0" xr:uid="{00000000-0006-0000-0100-000004000000}">
      <text>
        <r>
          <rPr>
            <b/>
            <sz val="9"/>
            <color indexed="81"/>
            <rFont val="돋움"/>
            <family val="3"/>
            <charset val="129"/>
          </rPr>
          <t>후원금이월금</t>
        </r>
        <r>
          <rPr>
            <b/>
            <sz val="9"/>
            <color indexed="81"/>
            <rFont val="Tahoma"/>
            <family val="2"/>
          </rPr>
          <t xml:space="preserve"> 1,010,203</t>
        </r>
        <r>
          <rPr>
            <b/>
            <sz val="9"/>
            <color indexed="81"/>
            <rFont val="돋움"/>
            <family val="3"/>
            <charset val="129"/>
          </rPr>
          <t>원
지정후원금</t>
        </r>
        <r>
          <rPr>
            <b/>
            <sz val="9"/>
            <color indexed="81"/>
            <rFont val="Tahoma"/>
            <family val="2"/>
          </rPr>
          <t xml:space="preserve"> 1,880,750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M106" authorId="0" shapeId="0" xr:uid="{00000000-0006-0000-0100-000005000000}">
      <text>
        <r>
          <rPr>
            <b/>
            <sz val="9"/>
            <color indexed="81"/>
            <rFont val="돋움"/>
            <family val="3"/>
            <charset val="129"/>
          </rPr>
          <t>지정후원금</t>
        </r>
        <r>
          <rPr>
            <b/>
            <sz val="9"/>
            <color indexed="81"/>
            <rFont val="Tahoma"/>
            <family val="2"/>
          </rPr>
          <t xml:space="preserve"> 185,450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M108" authorId="0" shapeId="0" xr:uid="{00000000-0006-0000-0100-000006000000}">
      <text>
        <r>
          <rPr>
            <b/>
            <sz val="9"/>
            <color indexed="81"/>
            <rFont val="돋움"/>
            <family val="3"/>
            <charset val="129"/>
          </rPr>
          <t>지정후원금</t>
        </r>
        <r>
          <rPr>
            <b/>
            <sz val="9"/>
            <color indexed="81"/>
            <rFont val="Tahoma"/>
            <family val="2"/>
          </rPr>
          <t xml:space="preserve"> 133,800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M163" authorId="0" shapeId="0" xr:uid="{00000000-0006-0000-0100-000007000000}">
      <text>
        <r>
          <rPr>
            <b/>
            <sz val="9"/>
            <color indexed="81"/>
            <rFont val="맑은 고딕"/>
            <family val="3"/>
            <charset val="129"/>
          </rPr>
          <t>지정후원금 536,000원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<sst xmlns="http://schemas.openxmlformats.org/spreadsheetml/2006/main" count="382" uniqueCount="134">
  <si>
    <t>0 운영위원회의수당</t>
  </si>
  <si>
    <t>22당초자부담(A)</t>
  </si>
  <si>
    <t>22변경자부담(B)</t>
  </si>
  <si>
    <t>0 방역물품구입비</t>
  </si>
  <si>
    <t>22당초보조금(A)</t>
  </si>
  <si>
    <t>22변경보조금(B)</t>
  </si>
  <si>
    <t>0 시군구보조금</t>
  </si>
  <si>
    <t>0 연장근로식대</t>
  </si>
  <si>
    <t>전년도이월금(후원)</t>
  </si>
  <si>
    <t>0 신원보증보험료</t>
  </si>
  <si>
    <t>수용비 및 수수료</t>
  </si>
  <si>
    <t>사회보험부담비용</t>
  </si>
  <si>
    <t>0 명절위문금(희망)</t>
  </si>
  <si>
    <t>0 직원상해보험</t>
  </si>
  <si>
    <t>0 차량정비유지비</t>
  </si>
  <si>
    <t>&lt;세입. 세출 총괄&gt;</t>
  </si>
  <si>
    <t>사회보험
부담비용</t>
  </si>
  <si>
    <t>0 정화조 오물수거료</t>
  </si>
  <si>
    <t>(단위 : 원)</t>
  </si>
  <si>
    <t>0 정부보조반환금</t>
  </si>
  <si>
    <t xml:space="preserve"> 0 후원금이월금</t>
  </si>
  <si>
    <t>0 비데 렌탈료</t>
  </si>
  <si>
    <t>0 위생관리비용</t>
  </si>
  <si>
    <t>0 4급 16호봉</t>
  </si>
  <si>
    <t>0 이용자간담회</t>
  </si>
  <si>
    <t xml:space="preserve"> 0 시군구보조금</t>
  </si>
  <si>
    <t xml:space="preserve"> 0 예금이자수입</t>
  </si>
  <si>
    <t>0 환경개선부담금</t>
  </si>
  <si>
    <t xml:space="preserve">0 퇴직연금수수료 </t>
  </si>
  <si>
    <t xml:space="preserve"> 0 법인전입금</t>
  </si>
  <si>
    <t>0 4급 15호봉</t>
  </si>
  <si>
    <t xml:space="preserve"> 0 전년도이월금</t>
  </si>
  <si>
    <t>(단위 : 천원)</t>
  </si>
  <si>
    <t>0 국민연금부담금</t>
  </si>
  <si>
    <t>0 생활용품구입비</t>
  </si>
  <si>
    <t>0 연장근로수당</t>
  </si>
  <si>
    <t>0 도시가스요금</t>
  </si>
  <si>
    <t>수용비 및
수수료</t>
  </si>
  <si>
    <t>0 정수기임대료</t>
  </si>
  <si>
    <t>0 전기요금</t>
  </si>
  <si>
    <t>기타운영비</t>
  </si>
  <si>
    <t>0 직원교육비</t>
  </si>
  <si>
    <t>0 여름휴가비</t>
  </si>
  <si>
    <t>공공요금</t>
  </si>
  <si>
    <t>0 시설유지비</t>
  </si>
  <si>
    <t>0 명절휴가비</t>
  </si>
  <si>
    <t>0 건강보험료</t>
  </si>
  <si>
    <t>시설장비유지비</t>
  </si>
  <si>
    <t>자산취득비</t>
  </si>
  <si>
    <t>0 산재보험료</t>
  </si>
  <si>
    <t>퇴직
적립금</t>
  </si>
  <si>
    <t>0 고용보험료</t>
  </si>
  <si>
    <t xml:space="preserve">0 임대료 </t>
  </si>
  <si>
    <t xml:space="preserve">0 급식비 </t>
  </si>
  <si>
    <t>전년도
이월금</t>
  </si>
  <si>
    <t>0 차량유류대</t>
  </si>
  <si>
    <t>재산조성비</t>
  </si>
  <si>
    <t>0 가족수당</t>
  </si>
  <si>
    <t>0 수도요금</t>
  </si>
  <si>
    <t>&lt;세출&gt;</t>
  </si>
  <si>
    <t>후원금
이월금</t>
  </si>
  <si>
    <t>0 복지포인트</t>
  </si>
  <si>
    <t>0 물품구입비</t>
  </si>
  <si>
    <t xml:space="preserve">0 예비비 </t>
  </si>
  <si>
    <t>&lt;세입&gt;</t>
  </si>
  <si>
    <t>0 자동차세</t>
  </si>
  <si>
    <t>0 기타운영비</t>
  </si>
  <si>
    <t>비율(%)</t>
  </si>
  <si>
    <t>0 직원선물비</t>
  </si>
  <si>
    <t>후원금이월금</t>
  </si>
  <si>
    <t>증감(B-A)</t>
  </si>
  <si>
    <t>기관운영비</t>
  </si>
  <si>
    <t xml:space="preserve">후원금 </t>
  </si>
  <si>
    <t>제세공과금</t>
  </si>
  <si>
    <t>0 시설보험료</t>
  </si>
  <si>
    <t>전년도이월금</t>
  </si>
  <si>
    <t>0 조정수당</t>
  </si>
  <si>
    <t xml:space="preserve">0 기타잡비 </t>
  </si>
  <si>
    <t>0 퇴직적립금</t>
  </si>
  <si>
    <t>업무추진비</t>
  </si>
  <si>
    <t>0 시도보조금</t>
  </si>
  <si>
    <t>0 차량보험료</t>
  </si>
  <si>
    <t>수용기관경비</t>
  </si>
  <si>
    <t>정부보조반환금</t>
  </si>
  <si>
    <t>0 우편요금</t>
  </si>
  <si>
    <t xml:space="preserve">0 관리비 </t>
  </si>
  <si>
    <t>0 여비</t>
  </si>
  <si>
    <t>세   출</t>
  </si>
  <si>
    <t>기타후생경비</t>
  </si>
  <si>
    <t>0 체력단련비</t>
  </si>
  <si>
    <t>퇴직적립금</t>
  </si>
  <si>
    <t>0 다과비</t>
  </si>
  <si>
    <t>0 명절선물비</t>
  </si>
  <si>
    <t>0 사무용품비</t>
  </si>
  <si>
    <t>세   입</t>
  </si>
  <si>
    <t>여비</t>
  </si>
  <si>
    <t>사업비</t>
  </si>
  <si>
    <t xml:space="preserve">   </t>
  </si>
  <si>
    <t>계</t>
  </si>
  <si>
    <t>예비비</t>
  </si>
  <si>
    <t>전입금</t>
  </si>
  <si>
    <t xml:space="preserve"> </t>
  </si>
  <si>
    <t>후원금</t>
  </si>
  <si>
    <t>목</t>
  </si>
  <si>
    <t>운영비</t>
  </si>
  <si>
    <t>회의비</t>
  </si>
  <si>
    <t>인건비</t>
  </si>
  <si>
    <t>잡수입</t>
  </si>
  <si>
    <t>항</t>
  </si>
  <si>
    <t>합계</t>
  </si>
  <si>
    <t>금액</t>
  </si>
  <si>
    <t>소계</t>
  </si>
  <si>
    <t>시설비</t>
  </si>
  <si>
    <t>사무비</t>
  </si>
  <si>
    <t>보조금</t>
  </si>
  <si>
    <t>관</t>
  </si>
  <si>
    <t>차량비</t>
  </si>
  <si>
    <t>생계비</t>
  </si>
  <si>
    <t>제수당</t>
  </si>
  <si>
    <t>급여</t>
  </si>
  <si>
    <t xml:space="preserve"> 0 전년도이월금(법인)</t>
  </si>
  <si>
    <t>산   출   내   역</t>
  </si>
  <si>
    <t>2022
변경 예산(B)</t>
  </si>
  <si>
    <t>0 인터넷,TV,전화요금</t>
  </si>
  <si>
    <t xml:space="preserve">0 정화조 오물수거료 </t>
  </si>
  <si>
    <t>2022
당초 예산(A)</t>
  </si>
  <si>
    <t>전년도
이월금</t>
    <phoneticPr fontId="9" type="noConversion"/>
  </si>
  <si>
    <t>0 식자재구입비</t>
    <phoneticPr fontId="9" type="noConversion"/>
  </si>
  <si>
    <t>보조금수입</t>
    <phoneticPr fontId="9" type="noConversion"/>
  </si>
  <si>
    <t>잡수입</t>
    <phoneticPr fontId="9" type="noConversion"/>
  </si>
  <si>
    <t>전입금</t>
    <phoneticPr fontId="9" type="noConversion"/>
  </si>
  <si>
    <t xml:space="preserve"> 0 후원금수입</t>
    <phoneticPr fontId="9" type="noConversion"/>
  </si>
  <si>
    <t>2022년 장애인공동생활가정(내일을꿈꾸는사람들+희망을긷는샘) 변경예산서</t>
    <phoneticPr fontId="9" type="noConversion"/>
  </si>
  <si>
    <t>2022년 장애인공동생활가정(내일을꿈꾸는사람들+희망을긷는샘) 상대계정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</si>
</sst>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  <numFmt numFmtId="182" formatCode="#,##0;[Red]#,##0"/>
  </numFmts>
  <fonts count="22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81"/>
      <name val="맑은 고딕"/>
      <family val="3"/>
      <charset val="129"/>
    </font>
    <font>
      <sz val="11"/>
      <name val="돋움"/>
      <family val="3"/>
      <charset val="129"/>
    </font>
    <font>
      <b/>
      <sz val="12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41" fontId="8" fillId="0" borderId="0">
      <alignment vertical="center"/>
    </xf>
    <xf numFmtId="0" fontId="8" fillId="0" borderId="0"/>
    <xf numFmtId="0" fontId="8" fillId="0" borderId="0"/>
    <xf numFmtId="41" fontId="8" fillId="0" borderId="0"/>
    <xf numFmtId="41" fontId="1" fillId="0" borderId="0">
      <alignment vertical="center"/>
    </xf>
  </cellStyleXfs>
  <cellXfs count="507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/>
    <xf numFmtId="180" fontId="2" fillId="0" borderId="0" xfId="1" applyNumberFormat="1" applyFont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177" fontId="4" fillId="2" borderId="26" xfId="0" applyNumberFormat="1" applyFont="1" applyFill="1" applyBorder="1" applyAlignment="1">
      <alignment horizontal="center" vertical="center" wrapText="1"/>
    </xf>
    <xf numFmtId="177" fontId="4" fillId="2" borderId="24" xfId="0" applyNumberFormat="1" applyFont="1" applyFill="1" applyBorder="1" applyAlignment="1">
      <alignment horizontal="center" vertical="center"/>
    </xf>
    <xf numFmtId="177" fontId="4" fillId="2" borderId="2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vertical="center"/>
    </xf>
    <xf numFmtId="0" fontId="2" fillId="2" borderId="29" xfId="0" applyNumberFormat="1" applyFont="1" applyFill="1" applyBorder="1" applyAlignment="1">
      <alignment vertical="center"/>
    </xf>
    <xf numFmtId="0" fontId="2" fillId="2" borderId="29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24" xfId="0" applyNumberFormat="1" applyFont="1" applyFill="1" applyBorder="1" applyAlignment="1">
      <alignment vertical="center"/>
    </xf>
    <xf numFmtId="0" fontId="2" fillId="2" borderId="30" xfId="0" applyNumberFormat="1" applyFont="1" applyFill="1" applyBorder="1" applyAlignment="1">
      <alignment horizontal="center" vertical="center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vertical="center"/>
    </xf>
    <xf numFmtId="0" fontId="3" fillId="2" borderId="30" xfId="0" applyNumberFormat="1" applyFont="1" applyFill="1" applyBorder="1" applyAlignment="1">
      <alignment horizontal="center" vertical="center"/>
    </xf>
    <xf numFmtId="178" fontId="3" fillId="2" borderId="30" xfId="2" quotePrefix="1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 applyAlignment="1">
      <alignment horizontal="center" vertical="center"/>
    </xf>
    <xf numFmtId="178" fontId="3" fillId="2" borderId="14" xfId="0" applyNumberFormat="1" applyFont="1" applyFill="1" applyBorder="1" applyAlignment="1">
      <alignment vertical="center"/>
    </xf>
    <xf numFmtId="41" fontId="3" fillId="2" borderId="10" xfId="0" applyNumberFormat="1" applyFont="1" applyFill="1" applyBorder="1" applyAlignment="1">
      <alignment vertical="center"/>
    </xf>
    <xf numFmtId="41" fontId="2" fillId="2" borderId="3" xfId="1" applyNumberFormat="1" applyFont="1" applyFill="1" applyBorder="1" applyAlignment="1">
      <alignment vertical="center"/>
    </xf>
    <xf numFmtId="41" fontId="2" fillId="2" borderId="29" xfId="1" applyNumberFormat="1" applyFont="1" applyFill="1" applyBorder="1" applyAlignment="1">
      <alignment vertical="center"/>
    </xf>
    <xf numFmtId="1" fontId="2" fillId="2" borderId="29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29" xfId="0" applyNumberFormat="1" applyFont="1" applyFill="1" applyBorder="1" applyAlignment="1">
      <alignment vertical="center"/>
    </xf>
    <xf numFmtId="177" fontId="4" fillId="2" borderId="0" xfId="0" applyNumberFormat="1" applyFont="1" applyFill="1" applyBorder="1" applyAlignment="1">
      <alignment horizontal="center" vertical="center"/>
    </xf>
    <xf numFmtId="41" fontId="5" fillId="2" borderId="1" xfId="0" applyNumberFormat="1" applyFont="1" applyFill="1" applyBorder="1" applyAlignment="1">
      <alignment horizontal="right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41" fontId="5" fillId="2" borderId="30" xfId="1" applyNumberFormat="1" applyFont="1" applyFill="1" applyBorder="1" applyAlignment="1">
      <alignment horizontal="right" vertical="center" wrapText="1"/>
    </xf>
    <xf numFmtId="41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24" xfId="0" applyNumberFormat="1" applyFont="1" applyFill="1" applyBorder="1" applyAlignment="1">
      <alignment vertical="center"/>
    </xf>
    <xf numFmtId="0" fontId="2" fillId="2" borderId="29" xfId="0" applyNumberFormat="1" applyFont="1" applyFill="1" applyBorder="1" applyAlignment="1">
      <alignment vertical="center"/>
    </xf>
    <xf numFmtId="9" fontId="5" fillId="2" borderId="1" xfId="0" applyNumberFormat="1" applyFont="1" applyFill="1" applyBorder="1" applyAlignment="1">
      <alignment horizontal="right"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Alignment="1">
      <alignment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vertical="center"/>
    </xf>
    <xf numFmtId="0" fontId="2" fillId="2" borderId="24" xfId="0" applyNumberFormat="1" applyFont="1" applyFill="1" applyBorder="1" applyAlignment="1">
      <alignment vertical="center"/>
    </xf>
    <xf numFmtId="41" fontId="2" fillId="2" borderId="0" xfId="1" applyNumberFormat="1" applyFont="1" applyFill="1" applyBorder="1" applyAlignment="1">
      <alignment vertical="center"/>
    </xf>
    <xf numFmtId="178" fontId="3" fillId="2" borderId="11" xfId="1" applyNumberFormat="1" applyFont="1" applyFill="1" applyBorder="1" applyAlignment="1">
      <alignment vertical="center"/>
    </xf>
    <xf numFmtId="178" fontId="3" fillId="2" borderId="10" xfId="1" applyNumberFormat="1" applyFont="1" applyFill="1" applyBorder="1" applyAlignment="1">
      <alignment vertical="center"/>
    </xf>
    <xf numFmtId="178" fontId="3" fillId="2" borderId="14" xfId="1" applyNumberFormat="1" applyFont="1" applyFill="1" applyBorder="1" applyAlignment="1">
      <alignment vertical="center"/>
    </xf>
    <xf numFmtId="41" fontId="6" fillId="0" borderId="0" xfId="5" applyNumberFormat="1" applyFont="1" applyFill="1" applyAlignment="1"/>
    <xf numFmtId="41" fontId="6" fillId="0" borderId="0" xfId="5" applyNumberFormat="1" applyFont="1" applyAlignment="1"/>
    <xf numFmtId="0" fontId="6" fillId="0" borderId="0" xfId="3" applyNumberFormat="1" applyFont="1"/>
    <xf numFmtId="178" fontId="3" fillId="2" borderId="11" xfId="1" applyNumberFormat="1" applyFont="1" applyFill="1" applyBorder="1" applyAlignment="1">
      <alignment horizontal="right"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16" fillId="0" borderId="29" xfId="0" applyNumberFormat="1" applyFont="1" applyBorder="1" applyAlignment="1">
      <alignment horizontal="center" vertical="center"/>
    </xf>
    <xf numFmtId="0" fontId="16" fillId="0" borderId="24" xfId="0" applyNumberFormat="1" applyFont="1" applyBorder="1" applyAlignment="1">
      <alignment horizontal="center" vertical="center"/>
    </xf>
    <xf numFmtId="0" fontId="16" fillId="0" borderId="25" xfId="0" applyNumberFormat="1" applyFont="1" applyBorder="1" applyAlignment="1">
      <alignment horizontal="center" vertical="center"/>
    </xf>
    <xf numFmtId="0" fontId="17" fillId="0" borderId="2" xfId="0" applyNumberFormat="1" applyFont="1" applyBorder="1" applyAlignment="1">
      <alignment vertical="center"/>
    </xf>
    <xf numFmtId="0" fontId="17" fillId="0" borderId="4" xfId="0" applyNumberFormat="1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0" fontId="17" fillId="0" borderId="5" xfId="0" applyNumberFormat="1" applyFont="1" applyBorder="1" applyAlignment="1">
      <alignment horizontal="center" vertical="center"/>
    </xf>
    <xf numFmtId="177" fontId="17" fillId="2" borderId="1" xfId="1" applyNumberFormat="1" applyFont="1" applyFill="1" applyBorder="1" applyAlignment="1">
      <alignment vertical="center" wrapText="1"/>
    </xf>
    <xf numFmtId="177" fontId="17" fillId="0" borderId="1" xfId="1" applyNumberFormat="1" applyFont="1" applyFill="1" applyBorder="1" applyAlignment="1">
      <alignment vertical="center" wrapText="1"/>
    </xf>
    <xf numFmtId="9" fontId="17" fillId="0" borderId="6" xfId="0" applyNumberFormat="1" applyFont="1" applyBorder="1" applyAlignment="1">
      <alignment vertical="center" wrapText="1"/>
    </xf>
    <xf numFmtId="0" fontId="17" fillId="0" borderId="31" xfId="0" applyNumberFormat="1" applyFont="1" applyBorder="1" applyAlignment="1">
      <alignment vertical="center" wrapText="1"/>
    </xf>
    <xf numFmtId="0" fontId="17" fillId="0" borderId="0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10" xfId="0" applyNumberFormat="1" applyFont="1" applyBorder="1" applyAlignment="1">
      <alignment horizontal="center" vertical="center"/>
    </xf>
    <xf numFmtId="177" fontId="17" fillId="2" borderId="9" xfId="0" applyNumberFormat="1" applyFont="1" applyFill="1" applyBorder="1" applyAlignment="1">
      <alignment vertical="center" wrapText="1"/>
    </xf>
    <xf numFmtId="177" fontId="17" fillId="0" borderId="1" xfId="0" applyNumberFormat="1" applyFont="1" applyBorder="1" applyAlignment="1">
      <alignment vertical="center" wrapText="1"/>
    </xf>
    <xf numFmtId="0" fontId="17" fillId="0" borderId="11" xfId="0" applyNumberFormat="1" applyFont="1" applyBorder="1" applyAlignment="1">
      <alignment horizontal="center" vertical="center"/>
    </xf>
    <xf numFmtId="177" fontId="17" fillId="2" borderId="28" xfId="0" applyNumberFormat="1" applyFont="1" applyFill="1" applyBorder="1" applyAlignment="1">
      <alignment vertical="center" wrapText="1"/>
    </xf>
    <xf numFmtId="0" fontId="17" fillId="0" borderId="8" xfId="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 wrapText="1"/>
    </xf>
    <xf numFmtId="177" fontId="17" fillId="2" borderId="28" xfId="1" applyNumberFormat="1" applyFont="1" applyFill="1" applyBorder="1" applyAlignment="1">
      <alignment vertical="center" wrapText="1"/>
    </xf>
    <xf numFmtId="0" fontId="17" fillId="0" borderId="12" xfId="0" applyNumberFormat="1" applyFont="1" applyBorder="1" applyAlignment="1">
      <alignment horizontal="center" vertical="center"/>
    </xf>
    <xf numFmtId="0" fontId="17" fillId="0" borderId="28" xfId="0" applyNumberFormat="1" applyFont="1" applyBorder="1" applyAlignment="1">
      <alignment vertical="center" wrapText="1"/>
    </xf>
    <xf numFmtId="177" fontId="17" fillId="0" borderId="28" xfId="0" applyNumberFormat="1" applyFont="1" applyBorder="1" applyAlignment="1">
      <alignment vertical="center" wrapText="1"/>
    </xf>
    <xf numFmtId="9" fontId="17" fillId="0" borderId="32" xfId="0" applyNumberFormat="1" applyFont="1" applyBorder="1" applyAlignment="1">
      <alignment vertical="center"/>
    </xf>
    <xf numFmtId="0" fontId="17" fillId="0" borderId="8" xfId="0" applyNumberFormat="1" applyFont="1" applyBorder="1" applyAlignment="1">
      <alignment horizontal="center"/>
    </xf>
    <xf numFmtId="0" fontId="17" fillId="0" borderId="1" xfId="0" applyNumberFormat="1" applyFont="1" applyBorder="1" applyAlignment="1">
      <alignment horizontal="center" vertical="center" wrapText="1"/>
    </xf>
    <xf numFmtId="9" fontId="17" fillId="0" borderId="25" xfId="0" applyNumberFormat="1" applyFont="1" applyBorder="1" applyAlignment="1">
      <alignment vertical="center"/>
    </xf>
    <xf numFmtId="0" fontId="17" fillId="0" borderId="26" xfId="0" applyNumberFormat="1" applyFont="1" applyBorder="1" applyAlignment="1">
      <alignment horizontal="center" vertical="center" wrapText="1"/>
    </xf>
    <xf numFmtId="177" fontId="17" fillId="2" borderId="26" xfId="1" applyNumberFormat="1" applyFont="1" applyFill="1" applyBorder="1" applyAlignment="1">
      <alignment vertical="center" wrapText="1"/>
    </xf>
    <xf numFmtId="9" fontId="17" fillId="0" borderId="6" xfId="0" quotePrefix="1" applyNumberFormat="1" applyFont="1" applyBorder="1" applyAlignment="1">
      <alignment vertical="center" wrapText="1"/>
    </xf>
    <xf numFmtId="0" fontId="17" fillId="0" borderId="7" xfId="0" applyNumberFormat="1" applyFont="1" applyBorder="1" applyAlignment="1">
      <alignment vertical="center" wrapText="1"/>
    </xf>
    <xf numFmtId="0" fontId="17" fillId="0" borderId="9" xfId="0" applyNumberFormat="1" applyFont="1" applyBorder="1" applyAlignment="1">
      <alignment horizontal="center"/>
    </xf>
    <xf numFmtId="0" fontId="17" fillId="0" borderId="9" xfId="0" applyNumberFormat="1" applyFont="1" applyBorder="1" applyAlignment="1">
      <alignment horizontal="center" vertical="center" wrapText="1"/>
    </xf>
    <xf numFmtId="177" fontId="17" fillId="2" borderId="9" xfId="1" applyNumberFormat="1" applyFont="1" applyFill="1" applyBorder="1" applyAlignment="1">
      <alignment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9" xfId="0" applyNumberFormat="1" applyFont="1" applyBorder="1" applyAlignment="1">
      <alignment vertical="center" wrapText="1"/>
    </xf>
    <xf numFmtId="41" fontId="17" fillId="0" borderId="9" xfId="1" applyNumberFormat="1" applyFont="1" applyBorder="1" applyAlignment="1">
      <alignment horizontal="right" vertical="center" wrapText="1"/>
    </xf>
    <xf numFmtId="41" fontId="17" fillId="0" borderId="28" xfId="1" applyNumberFormat="1" applyFont="1" applyBorder="1" applyAlignment="1">
      <alignment horizontal="right" vertical="center" wrapText="1"/>
    </xf>
    <xf numFmtId="1" fontId="17" fillId="0" borderId="9" xfId="1" applyNumberFormat="1" applyFont="1" applyFill="1" applyBorder="1" applyAlignment="1">
      <alignment horizontal="right" vertical="center" wrapText="1"/>
    </xf>
    <xf numFmtId="9" fontId="17" fillId="0" borderId="13" xfId="0" applyNumberFormat="1" applyFont="1" applyBorder="1" applyAlignment="1">
      <alignment horizontal="right" vertical="center" wrapText="1"/>
    </xf>
    <xf numFmtId="0" fontId="17" fillId="0" borderId="7" xfId="0" applyNumberFormat="1" applyFont="1" applyFill="1" applyBorder="1" applyAlignment="1">
      <alignment vertical="center" wrapText="1"/>
    </xf>
    <xf numFmtId="0" fontId="17" fillId="0" borderId="9" xfId="0" applyNumberFormat="1" applyFont="1" applyFill="1" applyBorder="1" applyAlignment="1">
      <alignment vertical="center" wrapText="1"/>
    </xf>
    <xf numFmtId="41" fontId="17" fillId="0" borderId="9" xfId="0" applyNumberFormat="1" applyFont="1" applyBorder="1" applyAlignment="1">
      <alignment vertical="center"/>
    </xf>
    <xf numFmtId="1" fontId="17" fillId="0" borderId="9" xfId="1" applyNumberFormat="1" applyFont="1" applyFill="1" applyBorder="1" applyAlignment="1">
      <alignment vertical="center" wrapText="1"/>
    </xf>
    <xf numFmtId="9" fontId="17" fillId="0" borderId="13" xfId="0" applyNumberFormat="1" applyFont="1" applyBorder="1" applyAlignment="1">
      <alignment vertical="center" wrapText="1"/>
    </xf>
    <xf numFmtId="0" fontId="17" fillId="0" borderId="31" xfId="0" applyNumberFormat="1" applyFont="1" applyBorder="1" applyAlignment="1">
      <alignment horizontal="center"/>
    </xf>
    <xf numFmtId="0" fontId="17" fillId="0" borderId="26" xfId="0" applyNumberFormat="1" applyFont="1" applyBorder="1" applyAlignment="1">
      <alignment horizontal="center"/>
    </xf>
    <xf numFmtId="0" fontId="17" fillId="0" borderId="14" xfId="0" applyNumberFormat="1" applyFont="1" applyBorder="1" applyAlignment="1">
      <alignment horizontal="center" vertical="center"/>
    </xf>
    <xf numFmtId="0" fontId="17" fillId="0" borderId="7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vertical="center"/>
    </xf>
    <xf numFmtId="0" fontId="17" fillId="0" borderId="9" xfId="0" applyNumberFormat="1" applyFont="1" applyBorder="1" applyAlignment="1">
      <alignment vertical="center"/>
    </xf>
    <xf numFmtId="0" fontId="17" fillId="0" borderId="15" xfId="0" applyNumberFormat="1" applyFont="1" applyBorder="1" applyAlignment="1">
      <alignment vertical="center"/>
    </xf>
    <xf numFmtId="0" fontId="17" fillId="0" borderId="26" xfId="0" applyNumberFormat="1" applyFont="1" applyBorder="1" applyAlignment="1">
      <alignment horizontal="center" vertical="center"/>
    </xf>
    <xf numFmtId="0" fontId="17" fillId="0" borderId="7" xfId="0" applyNumberFormat="1" applyFont="1" applyBorder="1" applyAlignment="1">
      <alignment horizontal="center" vertical="center"/>
    </xf>
    <xf numFmtId="177" fontId="17" fillId="2" borderId="5" xfId="1" applyNumberFormat="1" applyFont="1" applyFill="1" applyBorder="1" applyAlignment="1">
      <alignment vertical="center" wrapText="1"/>
    </xf>
    <xf numFmtId="0" fontId="17" fillId="0" borderId="7" xfId="0" applyNumberFormat="1" applyFont="1" applyBorder="1" applyAlignment="1"/>
    <xf numFmtId="0" fontId="17" fillId="0" borderId="0" xfId="0" applyNumberFormat="1" applyFont="1" applyBorder="1" applyAlignment="1"/>
    <xf numFmtId="0" fontId="17" fillId="0" borderId="9" xfId="0" applyNumberFormat="1" applyFont="1" applyBorder="1" applyAlignment="1"/>
    <xf numFmtId="0" fontId="17" fillId="0" borderId="15" xfId="0" applyNumberFormat="1" applyFont="1" applyBorder="1" applyAlignment="1"/>
    <xf numFmtId="0" fontId="17" fillId="0" borderId="13" xfId="0" applyNumberFormat="1" applyFont="1" applyBorder="1" applyAlignment="1"/>
    <xf numFmtId="0" fontId="17" fillId="0" borderId="31" xfId="0" applyNumberFormat="1" applyFont="1" applyBorder="1" applyAlignment="1">
      <alignment horizontal="center" vertical="center"/>
    </xf>
    <xf numFmtId="0" fontId="17" fillId="0" borderId="13" xfId="0" applyNumberFormat="1" applyFont="1" applyBorder="1" applyAlignment="1">
      <alignment vertical="center"/>
    </xf>
    <xf numFmtId="0" fontId="17" fillId="0" borderId="7" xfId="0" applyNumberFormat="1" applyFont="1" applyBorder="1" applyAlignment="1">
      <alignment horizontal="center"/>
    </xf>
    <xf numFmtId="0" fontId="17" fillId="0" borderId="28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17" fillId="0" borderId="17" xfId="0" applyNumberFormat="1" applyFont="1" applyBorder="1" applyAlignment="1"/>
    <xf numFmtId="0" fontId="17" fillId="0" borderId="18" xfId="0" applyNumberFormat="1" applyFont="1" applyBorder="1" applyAlignment="1"/>
    <xf numFmtId="0" fontId="17" fillId="0" borderId="19" xfId="0" applyNumberFormat="1" applyFont="1" applyBorder="1" applyAlignment="1"/>
    <xf numFmtId="0" fontId="17" fillId="0" borderId="20" xfId="0" applyNumberFormat="1" applyFont="1" applyBorder="1" applyAlignment="1"/>
    <xf numFmtId="0" fontId="17" fillId="0" borderId="17" xfId="0" applyNumberFormat="1" applyFont="1" applyFill="1" applyBorder="1" applyAlignment="1">
      <alignment horizontal="center" vertical="center"/>
    </xf>
    <xf numFmtId="0" fontId="17" fillId="0" borderId="21" xfId="0" applyNumberFormat="1" applyFont="1" applyBorder="1" applyAlignment="1">
      <alignment horizontal="center" vertical="center"/>
    </xf>
    <xf numFmtId="0" fontId="17" fillId="0" borderId="22" xfId="0" applyNumberFormat="1" applyFont="1" applyBorder="1" applyAlignment="1">
      <alignment horizontal="center" vertical="center" wrapText="1"/>
    </xf>
    <xf numFmtId="177" fontId="17" fillId="2" borderId="22" xfId="1" applyNumberFormat="1" applyFont="1" applyFill="1" applyBorder="1" applyAlignment="1">
      <alignment vertical="center" wrapText="1"/>
    </xf>
    <xf numFmtId="177" fontId="17" fillId="0" borderId="22" xfId="1" applyNumberFormat="1" applyFont="1" applyBorder="1" applyAlignment="1">
      <alignment vertical="center" wrapText="1"/>
    </xf>
    <xf numFmtId="9" fontId="17" fillId="0" borderId="23" xfId="0" quotePrefix="1" applyNumberFormat="1" applyFont="1" applyBorder="1" applyAlignment="1">
      <alignment vertical="center" wrapText="1"/>
    </xf>
    <xf numFmtId="177" fontId="18" fillId="3" borderId="27" xfId="0" applyNumberFormat="1" applyFont="1" applyFill="1" applyBorder="1" applyAlignment="1">
      <alignment horizontal="center" vertical="center" wrapText="1"/>
    </xf>
    <xf numFmtId="177" fontId="18" fillId="3" borderId="26" xfId="0" applyNumberFormat="1" applyFont="1" applyFill="1" applyBorder="1" applyAlignment="1">
      <alignment horizontal="center" vertical="center" wrapText="1"/>
    </xf>
    <xf numFmtId="177" fontId="18" fillId="3" borderId="1" xfId="0" applyNumberFormat="1" applyFont="1" applyFill="1" applyBorder="1" applyAlignment="1">
      <alignment horizontal="center" vertical="center"/>
    </xf>
    <xf numFmtId="9" fontId="18" fillId="3" borderId="1" xfId="0" applyNumberFormat="1" applyFont="1" applyFill="1" applyBorder="1" applyAlignment="1">
      <alignment horizontal="center" vertical="center"/>
    </xf>
    <xf numFmtId="177" fontId="19" fillId="3" borderId="1" xfId="0" applyNumberFormat="1" applyFont="1" applyFill="1" applyBorder="1" applyAlignment="1">
      <alignment vertical="center"/>
    </xf>
    <xf numFmtId="176" fontId="17" fillId="3" borderId="0" xfId="0" applyNumberFormat="1" applyFont="1" applyFill="1" applyBorder="1" applyAlignment="1">
      <alignment vertical="center"/>
    </xf>
    <xf numFmtId="176" fontId="17" fillId="3" borderId="0" xfId="1" applyNumberFormat="1" applyFont="1" applyFill="1" applyBorder="1" applyAlignment="1">
      <alignment vertical="center"/>
    </xf>
    <xf numFmtId="176" fontId="17" fillId="3" borderId="0" xfId="0" applyNumberFormat="1" applyFont="1" applyFill="1" applyBorder="1" applyAlignment="1">
      <alignment horizontal="center" vertical="center"/>
    </xf>
    <xf numFmtId="41" fontId="16" fillId="3" borderId="11" xfId="0" applyNumberFormat="1" applyFont="1" applyFill="1" applyBorder="1" applyAlignment="1">
      <alignment vertical="center"/>
    </xf>
    <xf numFmtId="9" fontId="19" fillId="3" borderId="1" xfId="0" applyNumberFormat="1" applyFont="1" applyFill="1" applyBorder="1" applyAlignment="1">
      <alignment vertical="center"/>
    </xf>
    <xf numFmtId="0" fontId="17" fillId="3" borderId="12" xfId="0" applyNumberFormat="1" applyFont="1" applyFill="1" applyBorder="1" applyAlignment="1">
      <alignment vertical="center"/>
    </xf>
    <xf numFmtId="178" fontId="16" fillId="3" borderId="14" xfId="0" applyNumberFormat="1" applyFont="1" applyFill="1" applyBorder="1" applyAlignment="1">
      <alignment vertical="center"/>
    </xf>
    <xf numFmtId="176" fontId="17" fillId="3" borderId="16" xfId="0" applyNumberFormat="1" applyFont="1" applyFill="1" applyBorder="1" applyAlignment="1">
      <alignment vertical="center"/>
    </xf>
    <xf numFmtId="176" fontId="17" fillId="3" borderId="3" xfId="1" applyNumberFormat="1" applyFont="1" applyFill="1" applyBorder="1" applyAlignment="1">
      <alignment vertical="center"/>
    </xf>
    <xf numFmtId="176" fontId="17" fillId="3" borderId="3" xfId="0" applyNumberFormat="1" applyFont="1" applyFill="1" applyBorder="1" applyAlignment="1">
      <alignment horizontal="center" vertical="center"/>
    </xf>
    <xf numFmtId="0" fontId="17" fillId="3" borderId="24" xfId="0" applyNumberFormat="1" applyFont="1" applyFill="1" applyBorder="1" applyAlignment="1">
      <alignment vertical="center"/>
    </xf>
    <xf numFmtId="177" fontId="17" fillId="3" borderId="10" xfId="2" applyNumberFormat="1" applyFont="1" applyFill="1" applyBorder="1" applyAlignment="1">
      <alignment horizontal="right" vertical="center"/>
    </xf>
    <xf numFmtId="178" fontId="17" fillId="3" borderId="10" xfId="1" applyNumberFormat="1" applyFont="1" applyFill="1" applyBorder="1" applyAlignment="1">
      <alignment vertical="center"/>
    </xf>
    <xf numFmtId="177" fontId="16" fillId="3" borderId="10" xfId="2" applyNumberFormat="1" applyFont="1" applyFill="1" applyBorder="1" applyAlignment="1">
      <alignment horizontal="right" vertical="center"/>
    </xf>
    <xf numFmtId="177" fontId="16" fillId="3" borderId="10" xfId="1" applyNumberFormat="1" applyFont="1" applyFill="1" applyBorder="1" applyAlignment="1">
      <alignment horizontal="right" vertical="center"/>
    </xf>
    <xf numFmtId="178" fontId="16" fillId="3" borderId="14" xfId="1" applyNumberFormat="1" applyFont="1" applyFill="1" applyBorder="1" applyAlignment="1">
      <alignment horizontal="right" vertical="center"/>
    </xf>
    <xf numFmtId="0" fontId="17" fillId="3" borderId="9" xfId="0" applyNumberFormat="1" applyFont="1" applyFill="1" applyBorder="1" applyAlignment="1">
      <alignment horizontal="center" vertical="center"/>
    </xf>
    <xf numFmtId="0" fontId="17" fillId="3" borderId="0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>
      <alignment horizontal="center" vertical="center"/>
    </xf>
    <xf numFmtId="177" fontId="16" fillId="3" borderId="11" xfId="1" applyNumberFormat="1" applyFont="1" applyFill="1" applyBorder="1" applyAlignment="1">
      <alignment horizontal="right" vertical="center"/>
    </xf>
    <xf numFmtId="177" fontId="17" fillId="3" borderId="10" xfId="1" applyNumberFormat="1" applyFont="1" applyFill="1" applyBorder="1" applyAlignment="1">
      <alignment horizontal="right" vertical="center"/>
    </xf>
    <xf numFmtId="0" fontId="17" fillId="3" borderId="9" xfId="0" applyNumberFormat="1" applyFont="1" applyFill="1" applyBorder="1" applyAlignment="1">
      <alignment vertical="center"/>
    </xf>
    <xf numFmtId="0" fontId="17" fillId="3" borderId="0" xfId="0" applyNumberFormat="1" applyFont="1" applyFill="1" applyBorder="1" applyAlignment="1">
      <alignment horizontal="center" vertical="center"/>
    </xf>
    <xf numFmtId="178" fontId="17" fillId="3" borderId="10" xfId="2" applyNumberFormat="1" applyFont="1" applyFill="1" applyBorder="1" applyAlignment="1">
      <alignment horizontal="right" vertical="center"/>
    </xf>
    <xf numFmtId="0" fontId="17" fillId="3" borderId="16" xfId="0" applyNumberFormat="1" applyFont="1" applyFill="1" applyBorder="1" applyAlignment="1">
      <alignment vertical="center"/>
    </xf>
    <xf numFmtId="0" fontId="17" fillId="3" borderId="3" xfId="0" applyNumberFormat="1" applyFont="1" applyFill="1" applyBorder="1" applyAlignment="1">
      <alignment horizontal="center" vertical="center"/>
    </xf>
    <xf numFmtId="178" fontId="17" fillId="3" borderId="10" xfId="1" applyNumberFormat="1" applyFont="1" applyFill="1" applyBorder="1" applyAlignment="1">
      <alignment horizontal="right" vertical="center"/>
    </xf>
    <xf numFmtId="0" fontId="17" fillId="3" borderId="26" xfId="0" applyNumberFormat="1" applyFont="1" applyFill="1" applyBorder="1" applyAlignment="1">
      <alignment horizontal="center" vertical="center"/>
    </xf>
    <xf numFmtId="178" fontId="16" fillId="3" borderId="10" xfId="1" applyNumberFormat="1" applyFont="1" applyFill="1" applyBorder="1" applyAlignment="1">
      <alignment horizontal="right" vertical="center"/>
    </xf>
    <xf numFmtId="0" fontId="17" fillId="3" borderId="1" xfId="0" applyNumberFormat="1" applyFont="1" applyFill="1" applyBorder="1" applyAlignment="1">
      <alignment horizontal="center" vertical="center"/>
    </xf>
    <xf numFmtId="0" fontId="17" fillId="3" borderId="30" xfId="0" applyNumberFormat="1" applyFont="1" applyFill="1" applyBorder="1" applyAlignment="1">
      <alignment vertical="center"/>
    </xf>
    <xf numFmtId="0" fontId="16" fillId="3" borderId="30" xfId="0" applyNumberFormat="1" applyFont="1" applyFill="1" applyBorder="1" applyAlignment="1">
      <alignment horizontal="center" vertical="center"/>
    </xf>
    <xf numFmtId="178" fontId="16" fillId="3" borderId="5" xfId="1" applyNumberFormat="1" applyFont="1" applyFill="1" applyBorder="1" applyAlignment="1">
      <alignment horizontal="right" vertical="center" wrapText="1"/>
    </xf>
    <xf numFmtId="41" fontId="19" fillId="3" borderId="1" xfId="0" applyNumberFormat="1" applyFont="1" applyFill="1" applyBorder="1" applyAlignment="1">
      <alignment vertical="center"/>
    </xf>
    <xf numFmtId="0" fontId="17" fillId="3" borderId="30" xfId="0" applyNumberFormat="1" applyFont="1" applyFill="1" applyBorder="1" applyAlignment="1">
      <alignment horizontal="center" vertical="center"/>
    </xf>
    <xf numFmtId="178" fontId="16" fillId="3" borderId="5" xfId="0" applyNumberFormat="1" applyFont="1" applyFill="1" applyBorder="1" applyAlignment="1">
      <alignment horizontal="right" vertical="center"/>
    </xf>
    <xf numFmtId="0" fontId="16" fillId="3" borderId="0" xfId="0" applyNumberFormat="1" applyFont="1" applyFill="1" applyAlignment="1">
      <alignment horizontal="center" vertical="center"/>
    </xf>
    <xf numFmtId="177" fontId="18" fillId="3" borderId="0" xfId="0" applyNumberFormat="1" applyFont="1" applyFill="1" applyBorder="1" applyAlignment="1">
      <alignment horizontal="center" vertical="center"/>
    </xf>
    <xf numFmtId="0" fontId="17" fillId="3" borderId="0" xfId="0" applyNumberFormat="1" applyFont="1" applyFill="1" applyAlignment="1">
      <alignment horizontal="center" vertical="center"/>
    </xf>
    <xf numFmtId="0" fontId="17" fillId="3" borderId="0" xfId="0" applyNumberFormat="1" applyFont="1" applyFill="1" applyAlignment="1">
      <alignment vertical="center"/>
    </xf>
    <xf numFmtId="177" fontId="18" fillId="3" borderId="24" xfId="0" applyNumberFormat="1" applyFont="1" applyFill="1" applyBorder="1" applyAlignment="1">
      <alignment horizontal="center" vertical="center"/>
    </xf>
    <xf numFmtId="177" fontId="19" fillId="3" borderId="1" xfId="1" applyNumberFormat="1" applyFont="1" applyFill="1" applyBorder="1" applyAlignment="1">
      <alignment vertical="center"/>
    </xf>
    <xf numFmtId="41" fontId="16" fillId="3" borderId="0" xfId="0" applyNumberFormat="1" applyFont="1" applyFill="1" applyBorder="1" applyAlignment="1">
      <alignment vertical="center"/>
    </xf>
    <xf numFmtId="0" fontId="17" fillId="3" borderId="29" xfId="0" applyNumberFormat="1" applyFont="1" applyFill="1" applyBorder="1" applyAlignment="1">
      <alignment horizontal="center" vertical="center"/>
    </xf>
    <xf numFmtId="177" fontId="19" fillId="3" borderId="1" xfId="1" applyNumberFormat="1" applyFont="1" applyFill="1" applyBorder="1" applyAlignment="1">
      <alignment vertical="center" wrapText="1"/>
    </xf>
    <xf numFmtId="0" fontId="17" fillId="3" borderId="29" xfId="0" applyNumberFormat="1" applyFont="1" applyFill="1" applyBorder="1" applyAlignment="1">
      <alignment vertical="center"/>
    </xf>
    <xf numFmtId="0" fontId="17" fillId="3" borderId="28" xfId="0" applyNumberFormat="1" applyFont="1" applyFill="1" applyBorder="1" applyAlignment="1">
      <alignment horizontal="center" vertical="center"/>
    </xf>
    <xf numFmtId="0" fontId="17" fillId="3" borderId="3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horizontal="center" vertical="center"/>
    </xf>
    <xf numFmtId="176" fontId="17" fillId="3" borderId="10" xfId="2" applyNumberFormat="1" applyFont="1" applyFill="1" applyBorder="1" applyAlignment="1">
      <alignment horizontal="right" vertical="center"/>
    </xf>
    <xf numFmtId="0" fontId="17" fillId="3" borderId="0" xfId="2" applyNumberFormat="1" applyFont="1" applyFill="1" applyBorder="1" applyAlignment="1">
      <alignment vertical="center"/>
    </xf>
    <xf numFmtId="0" fontId="17" fillId="3" borderId="10" xfId="0" applyNumberFormat="1" applyFont="1" applyFill="1" applyBorder="1" applyAlignment="1">
      <alignment horizontal="center" vertical="center"/>
    </xf>
    <xf numFmtId="176" fontId="16" fillId="3" borderId="10" xfId="0" applyNumberFormat="1" applyFont="1" applyFill="1" applyBorder="1" applyAlignment="1">
      <alignment horizontal="right" vertical="center"/>
    </xf>
    <xf numFmtId="0" fontId="17" fillId="3" borderId="29" xfId="2" applyNumberFormat="1" applyFont="1" applyFill="1" applyBorder="1" applyAlignment="1">
      <alignment vertical="center"/>
    </xf>
    <xf numFmtId="0" fontId="16" fillId="3" borderId="29" xfId="2" applyNumberFormat="1" applyFont="1" applyFill="1" applyBorder="1" applyAlignment="1">
      <alignment vertical="center"/>
    </xf>
    <xf numFmtId="176" fontId="16" fillId="3" borderId="14" xfId="2" applyNumberFormat="1" applyFont="1" applyFill="1" applyBorder="1" applyAlignment="1">
      <alignment horizontal="right" vertical="center"/>
    </xf>
    <xf numFmtId="0" fontId="17" fillId="3" borderId="12" xfId="2" applyNumberFormat="1" applyFont="1" applyFill="1" applyBorder="1" applyAlignment="1">
      <alignment vertical="center"/>
    </xf>
    <xf numFmtId="3" fontId="17" fillId="3" borderId="0" xfId="2" applyNumberFormat="1" applyFont="1" applyFill="1" applyBorder="1" applyAlignment="1">
      <alignment horizontal="center" vertical="center"/>
    </xf>
    <xf numFmtId="41" fontId="17" fillId="3" borderId="10" xfId="2" applyNumberFormat="1" applyFont="1" applyFill="1" applyBorder="1" applyAlignment="1">
      <alignment horizontal="right" vertical="center"/>
    </xf>
    <xf numFmtId="176" fontId="16" fillId="3" borderId="10" xfId="2" applyNumberFormat="1" applyFont="1" applyFill="1" applyBorder="1" applyAlignment="1">
      <alignment horizontal="right" vertical="center"/>
    </xf>
    <xf numFmtId="178" fontId="16" fillId="3" borderId="14" xfId="2" applyNumberFormat="1" applyFont="1" applyFill="1" applyBorder="1" applyAlignment="1">
      <alignment horizontal="right" vertical="center"/>
    </xf>
    <xf numFmtId="0" fontId="17" fillId="3" borderId="16" xfId="2" applyNumberFormat="1" applyFont="1" applyFill="1" applyBorder="1" applyAlignment="1">
      <alignment vertical="center"/>
    </xf>
    <xf numFmtId="9" fontId="17" fillId="3" borderId="3" xfId="2" applyNumberFormat="1" applyFont="1" applyFill="1" applyBorder="1" applyAlignment="1">
      <alignment horizontal="center" vertical="center"/>
    </xf>
    <xf numFmtId="0" fontId="17" fillId="3" borderId="3" xfId="2" applyNumberFormat="1" applyFont="1" applyFill="1" applyBorder="1" applyAlignment="1">
      <alignment horizontal="center" vertical="center"/>
    </xf>
    <xf numFmtId="9" fontId="17" fillId="3" borderId="0" xfId="2" applyNumberFormat="1" applyFont="1" applyFill="1" applyBorder="1" applyAlignment="1">
      <alignment horizontal="center" vertical="center"/>
    </xf>
    <xf numFmtId="0" fontId="16" fillId="3" borderId="9" xfId="0" applyNumberFormat="1" applyFont="1" applyFill="1" applyBorder="1" applyAlignment="1">
      <alignment horizontal="center" vertical="center"/>
    </xf>
    <xf numFmtId="0" fontId="17" fillId="3" borderId="24" xfId="2" applyNumberFormat="1" applyFont="1" applyFill="1" applyBorder="1" applyAlignment="1">
      <alignment vertical="center"/>
    </xf>
    <xf numFmtId="0" fontId="17" fillId="3" borderId="0" xfId="2" quotePrefix="1" applyNumberFormat="1" applyFont="1" applyFill="1" applyBorder="1" applyAlignment="1">
      <alignment horizontal="center" vertical="center"/>
    </xf>
    <xf numFmtId="0" fontId="16" fillId="3" borderId="29" xfId="2" applyNumberFormat="1" applyFont="1" applyFill="1" applyBorder="1" applyAlignment="1">
      <alignment horizontal="center" vertical="center"/>
    </xf>
    <xf numFmtId="0" fontId="17" fillId="3" borderId="29" xfId="2" applyNumberFormat="1" applyFont="1" applyFill="1" applyBorder="1" applyAlignment="1">
      <alignment horizontal="center" vertical="center"/>
    </xf>
    <xf numFmtId="181" fontId="16" fillId="3" borderId="10" xfId="2" applyNumberFormat="1" applyFont="1" applyFill="1" applyBorder="1" applyAlignment="1">
      <alignment horizontal="right" vertical="center"/>
    </xf>
    <xf numFmtId="178" fontId="16" fillId="3" borderId="14" xfId="0" quotePrefix="1" applyNumberFormat="1" applyFont="1" applyFill="1" applyBorder="1" applyAlignment="1">
      <alignment horizontal="right" vertical="center"/>
    </xf>
    <xf numFmtId="0" fontId="17" fillId="3" borderId="0" xfId="0" applyNumberFormat="1" applyFont="1" applyFill="1" applyBorder="1" applyAlignment="1">
      <alignment horizontal="center" vertical="center" wrapText="1"/>
    </xf>
    <xf numFmtId="177" fontId="19" fillId="3" borderId="0" xfId="1" applyNumberFormat="1" applyFont="1" applyFill="1" applyBorder="1" applyAlignment="1">
      <alignment horizontal="center" vertical="center"/>
    </xf>
    <xf numFmtId="0" fontId="16" fillId="3" borderId="0" xfId="2" applyNumberFormat="1" applyFont="1" applyFill="1" applyBorder="1" applyAlignment="1">
      <alignment horizontal="center" vertical="center"/>
    </xf>
    <xf numFmtId="178" fontId="16" fillId="3" borderId="0" xfId="2" applyNumberFormat="1" applyFont="1" applyFill="1" applyBorder="1" applyAlignment="1">
      <alignment horizontal="right" vertical="center"/>
    </xf>
    <xf numFmtId="0" fontId="16" fillId="3" borderId="0" xfId="0" applyNumberFormat="1" applyFont="1" applyFill="1" applyAlignment="1">
      <alignment vertical="center"/>
    </xf>
    <xf numFmtId="177" fontId="18" fillId="3" borderId="1" xfId="0" applyNumberFormat="1" applyFont="1" applyFill="1" applyBorder="1" applyAlignment="1">
      <alignment horizontal="center" vertical="center" wrapText="1"/>
    </xf>
    <xf numFmtId="177" fontId="19" fillId="3" borderId="26" xfId="0" applyNumberFormat="1" applyFont="1" applyFill="1" applyBorder="1" applyAlignment="1">
      <alignment horizontal="right" vertical="center" wrapText="1"/>
    </xf>
    <xf numFmtId="179" fontId="16" fillId="3" borderId="10" xfId="0" applyNumberFormat="1" applyFont="1" applyFill="1" applyBorder="1" applyAlignment="1">
      <alignment horizontal="right" vertical="center"/>
    </xf>
    <xf numFmtId="176" fontId="17" fillId="3" borderId="3" xfId="0" applyNumberFormat="1" applyFont="1" applyFill="1" applyBorder="1" applyAlignment="1">
      <alignment vertical="center"/>
    </xf>
    <xf numFmtId="176" fontId="17" fillId="3" borderId="3" xfId="2" applyNumberFormat="1" applyFont="1" applyFill="1" applyBorder="1" applyAlignment="1">
      <alignment horizontal="center" vertical="center"/>
    </xf>
    <xf numFmtId="178" fontId="17" fillId="3" borderId="11" xfId="2" applyNumberFormat="1" applyFont="1" applyFill="1" applyBorder="1" applyAlignment="1">
      <alignment horizontal="right" vertical="center"/>
    </xf>
    <xf numFmtId="177" fontId="19" fillId="3" borderId="1" xfId="0" applyNumberFormat="1" applyFont="1" applyFill="1" applyBorder="1" applyAlignment="1">
      <alignment horizontal="right" vertical="center" wrapText="1"/>
    </xf>
    <xf numFmtId="0" fontId="16" fillId="3" borderId="3" xfId="0" applyNumberFormat="1" applyFont="1" applyFill="1" applyBorder="1" applyAlignment="1">
      <alignment horizontal="center" vertical="center"/>
    </xf>
    <xf numFmtId="179" fontId="17" fillId="3" borderId="11" xfId="2" quotePrefix="1" applyNumberFormat="1" applyFont="1" applyFill="1" applyBorder="1" applyAlignment="1">
      <alignment horizontal="right" vertical="center"/>
    </xf>
    <xf numFmtId="176" fontId="17" fillId="3" borderId="12" xfId="0" applyNumberFormat="1" applyFont="1" applyFill="1" applyBorder="1" applyAlignment="1">
      <alignment vertical="center"/>
    </xf>
    <xf numFmtId="176" fontId="17" fillId="3" borderId="0" xfId="2" applyNumberFormat="1" applyFont="1" applyFill="1" applyBorder="1" applyAlignment="1">
      <alignment horizontal="center" vertical="center"/>
    </xf>
    <xf numFmtId="179" fontId="16" fillId="3" borderId="10" xfId="2" quotePrefix="1" applyNumberFormat="1" applyFont="1" applyFill="1" applyBorder="1" applyAlignment="1">
      <alignment horizontal="right" vertical="center"/>
    </xf>
    <xf numFmtId="41" fontId="16" fillId="3" borderId="10" xfId="1" applyNumberFormat="1" applyFont="1" applyFill="1" applyBorder="1" applyAlignment="1">
      <alignment horizontal="right" vertical="center"/>
    </xf>
    <xf numFmtId="176" fontId="17" fillId="3" borderId="24" xfId="0" applyNumberFormat="1" applyFont="1" applyFill="1" applyBorder="1" applyAlignment="1">
      <alignment vertical="center"/>
    </xf>
    <xf numFmtId="176" fontId="17" fillId="3" borderId="29" xfId="1" applyNumberFormat="1" applyFont="1" applyFill="1" applyBorder="1" applyAlignment="1">
      <alignment vertical="center"/>
    </xf>
    <xf numFmtId="176" fontId="17" fillId="3" borderId="29" xfId="0" applyNumberFormat="1" applyFont="1" applyFill="1" applyBorder="1" applyAlignment="1">
      <alignment horizontal="center" vertical="center"/>
    </xf>
    <xf numFmtId="0" fontId="17" fillId="3" borderId="0" xfId="0" quotePrefix="1" applyNumberFormat="1" applyFont="1" applyFill="1" applyBorder="1" applyAlignment="1">
      <alignment horizontal="center" vertical="center"/>
    </xf>
    <xf numFmtId="179" fontId="16" fillId="3" borderId="10" xfId="0" applyNumberFormat="1" applyFont="1" applyFill="1" applyBorder="1" applyAlignment="1">
      <alignment vertical="center"/>
    </xf>
    <xf numFmtId="0" fontId="17" fillId="3" borderId="29" xfId="0" quotePrefix="1" applyNumberFormat="1" applyFont="1" applyFill="1" applyBorder="1" applyAlignment="1">
      <alignment horizontal="center" vertical="center"/>
    </xf>
    <xf numFmtId="178" fontId="17" fillId="3" borderId="11" xfId="2" quotePrefix="1" applyNumberFormat="1" applyFont="1" applyFill="1" applyBorder="1" applyAlignment="1">
      <alignment horizontal="right" vertical="center"/>
    </xf>
    <xf numFmtId="177" fontId="19" fillId="3" borderId="26" xfId="0" applyNumberFormat="1" applyFont="1" applyFill="1" applyBorder="1" applyAlignment="1">
      <alignment vertical="center" wrapText="1"/>
    </xf>
    <xf numFmtId="182" fontId="17" fillId="3" borderId="10" xfId="2" applyNumberFormat="1" applyFont="1" applyFill="1" applyBorder="1" applyAlignment="1">
      <alignment horizontal="right" vertical="center"/>
    </xf>
    <xf numFmtId="41" fontId="17" fillId="3" borderId="10" xfId="1" applyNumberFormat="1" applyFont="1" applyFill="1" applyBorder="1" applyAlignment="1">
      <alignment horizontal="right" vertical="center"/>
    </xf>
    <xf numFmtId="177" fontId="16" fillId="3" borderId="0" xfId="2" applyNumberFormat="1" applyFont="1" applyFill="1" applyBorder="1" applyAlignment="1">
      <alignment horizontal="center" vertical="center"/>
    </xf>
    <xf numFmtId="178" fontId="17" fillId="3" borderId="10" xfId="1" quotePrefix="1" applyNumberFormat="1" applyFont="1" applyFill="1" applyBorder="1" applyAlignment="1">
      <alignment horizontal="right" vertical="center"/>
    </xf>
    <xf numFmtId="0" fontId="17" fillId="3" borderId="3" xfId="0" applyNumberFormat="1" applyFont="1" applyFill="1" applyBorder="1" applyAlignment="1">
      <alignment vertical="center"/>
    </xf>
    <xf numFmtId="176" fontId="17" fillId="3" borderId="11" xfId="2" applyNumberFormat="1" applyFont="1" applyFill="1" applyBorder="1" applyAlignment="1">
      <alignment horizontal="right" vertical="center"/>
    </xf>
    <xf numFmtId="178" fontId="16" fillId="3" borderId="0" xfId="2" applyNumberFormat="1" applyFont="1" applyFill="1" applyBorder="1" applyAlignment="1">
      <alignment horizontal="center" vertical="center"/>
    </xf>
    <xf numFmtId="41" fontId="17" fillId="3" borderId="10" xfId="1" quotePrefix="1" applyNumberFormat="1" applyFont="1" applyFill="1" applyBorder="1" applyAlignment="1">
      <alignment horizontal="right" vertical="center"/>
    </xf>
    <xf numFmtId="0" fontId="16" fillId="3" borderId="26" xfId="0" applyNumberFormat="1" applyFont="1" applyFill="1" applyBorder="1" applyAlignment="1">
      <alignment horizontal="center" vertical="center"/>
    </xf>
    <xf numFmtId="178" fontId="16" fillId="3" borderId="14" xfId="1" quotePrefix="1" applyNumberFormat="1" applyFont="1" applyFill="1" applyBorder="1" applyAlignment="1">
      <alignment horizontal="right" vertical="center"/>
    </xf>
    <xf numFmtId="177" fontId="17" fillId="3" borderId="11" xfId="2" applyNumberFormat="1" applyFont="1" applyFill="1" applyBorder="1" applyAlignment="1">
      <alignment horizontal="right" vertical="center"/>
    </xf>
    <xf numFmtId="0" fontId="16" fillId="3" borderId="10" xfId="0" applyNumberFormat="1" applyFont="1" applyFill="1" applyBorder="1" applyAlignment="1">
      <alignment vertical="center"/>
    </xf>
    <xf numFmtId="178" fontId="17" fillId="3" borderId="10" xfId="0" applyNumberFormat="1" applyFont="1" applyFill="1" applyBorder="1" applyAlignment="1">
      <alignment vertical="center"/>
    </xf>
    <xf numFmtId="178" fontId="17" fillId="3" borderId="10" xfId="2" quotePrefix="1" applyNumberFormat="1" applyFont="1" applyFill="1" applyBorder="1" applyAlignment="1">
      <alignment horizontal="right" vertical="center"/>
    </xf>
    <xf numFmtId="181" fontId="16" fillId="3" borderId="10" xfId="1" applyNumberFormat="1" applyFont="1" applyFill="1" applyBorder="1" applyAlignment="1">
      <alignment vertical="center"/>
    </xf>
    <xf numFmtId="178" fontId="16" fillId="3" borderId="14" xfId="2" quotePrefix="1" applyNumberFormat="1" applyFont="1" applyFill="1" applyBorder="1" applyAlignment="1">
      <alignment horizontal="right" vertical="center"/>
    </xf>
    <xf numFmtId="177" fontId="19" fillId="3" borderId="28" xfId="1" applyNumberFormat="1" applyFont="1" applyFill="1" applyBorder="1" applyAlignment="1">
      <alignment vertical="center"/>
    </xf>
    <xf numFmtId="177" fontId="19" fillId="3" borderId="28" xfId="0" applyNumberFormat="1" applyFont="1" applyFill="1" applyBorder="1" applyAlignment="1">
      <alignment vertical="center"/>
    </xf>
    <xf numFmtId="9" fontId="19" fillId="3" borderId="28" xfId="0" applyNumberFormat="1" applyFont="1" applyFill="1" applyBorder="1" applyAlignment="1">
      <alignment vertical="center"/>
    </xf>
    <xf numFmtId="41" fontId="19" fillId="3" borderId="1" xfId="1" applyNumberFormat="1" applyFont="1" applyFill="1" applyBorder="1" applyAlignment="1">
      <alignment vertical="center"/>
    </xf>
    <xf numFmtId="177" fontId="16" fillId="3" borderId="10" xfId="2" quotePrefix="1" applyNumberFormat="1" applyFont="1" applyFill="1" applyBorder="1" applyAlignment="1">
      <alignment horizontal="right" vertical="center"/>
    </xf>
    <xf numFmtId="0" fontId="17" fillId="3" borderId="12" xfId="0" applyNumberFormat="1" applyFont="1" applyFill="1" applyBorder="1" applyAlignment="1">
      <alignment horizontal="center" vertical="center"/>
    </xf>
    <xf numFmtId="177" fontId="17" fillId="3" borderId="11" xfId="2" quotePrefix="1" applyNumberFormat="1" applyFont="1" applyFill="1" applyBorder="1" applyAlignment="1">
      <alignment horizontal="right" vertical="center"/>
    </xf>
    <xf numFmtId="180" fontId="17" fillId="3" borderId="0" xfId="0" applyNumberFormat="1" applyFont="1" applyFill="1" applyBorder="1" applyAlignment="1">
      <alignment vertical="center"/>
    </xf>
    <xf numFmtId="180" fontId="17" fillId="3" borderId="10" xfId="1" applyNumberFormat="1" applyFont="1" applyFill="1" applyBorder="1" applyAlignment="1">
      <alignment horizontal="right" vertical="center"/>
    </xf>
    <xf numFmtId="0" fontId="17" fillId="3" borderId="24" xfId="0" applyNumberFormat="1" applyFont="1" applyFill="1" applyBorder="1" applyAlignment="1">
      <alignment horizontal="center" vertical="center"/>
    </xf>
    <xf numFmtId="0" fontId="6" fillId="3" borderId="0" xfId="3" applyNumberFormat="1" applyFont="1" applyFill="1" applyAlignment="1">
      <alignment vertical="center"/>
    </xf>
    <xf numFmtId="41" fontId="6" fillId="3" borderId="0" xfId="5" applyNumberFormat="1" applyFont="1" applyFill="1" applyAlignment="1"/>
    <xf numFmtId="0" fontId="6" fillId="3" borderId="0" xfId="3" applyNumberFormat="1" applyFont="1" applyFill="1" applyAlignment="1">
      <alignment horizontal="right" vertical="center"/>
    </xf>
    <xf numFmtId="0" fontId="6" fillId="3" borderId="27" xfId="3" applyNumberFormat="1" applyFont="1" applyFill="1" applyBorder="1"/>
    <xf numFmtId="0" fontId="6" fillId="3" borderId="5" xfId="3" applyNumberFormat="1" applyFont="1" applyFill="1" applyBorder="1" applyAlignment="1">
      <alignment horizontal="center" vertical="center"/>
    </xf>
    <xf numFmtId="0" fontId="6" fillId="3" borderId="1" xfId="3" applyNumberFormat="1" applyFont="1" applyFill="1" applyBorder="1" applyAlignment="1">
      <alignment horizontal="center" vertical="center"/>
    </xf>
    <xf numFmtId="41" fontId="6" fillId="3" borderId="1" xfId="5" applyNumberFormat="1" applyFont="1" applyFill="1" applyBorder="1" applyAlignment="1">
      <alignment horizontal="center" vertical="center"/>
    </xf>
    <xf numFmtId="41" fontId="0" fillId="3" borderId="1" xfId="4" applyNumberFormat="1" applyFont="1" applyFill="1" applyBorder="1" applyAlignment="1">
      <alignment horizontal="center" vertical="center"/>
    </xf>
    <xf numFmtId="41" fontId="0" fillId="3" borderId="1" xfId="5" applyNumberFormat="1" applyFont="1" applyFill="1" applyBorder="1" applyAlignment="1">
      <alignment horizontal="center" vertical="center"/>
    </xf>
    <xf numFmtId="41" fontId="0" fillId="3" borderId="1" xfId="5" applyNumberFormat="1" applyFont="1" applyFill="1" applyBorder="1" applyAlignment="1">
      <alignment horizontal="right" vertical="center"/>
    </xf>
    <xf numFmtId="1" fontId="0" fillId="3" borderId="1" xfId="4" applyNumberFormat="1" applyFont="1" applyFill="1" applyBorder="1" applyAlignment="1">
      <alignment horizontal="right" vertical="center"/>
    </xf>
    <xf numFmtId="41" fontId="14" fillId="3" borderId="1" xfId="5" applyNumberFormat="1" applyFont="1" applyFill="1" applyBorder="1" applyAlignment="1">
      <alignment horizontal="right" vertical="center"/>
    </xf>
    <xf numFmtId="0" fontId="17" fillId="3" borderId="0" xfId="0" applyNumberFormat="1" applyFont="1" applyFill="1" applyAlignment="1">
      <alignment horizontal="left" vertical="center"/>
    </xf>
    <xf numFmtId="0" fontId="17" fillId="3" borderId="0" xfId="0" applyNumberFormat="1" applyFont="1" applyFill="1" applyBorder="1" applyAlignment="1">
      <alignment horizontal="left" vertical="center"/>
    </xf>
    <xf numFmtId="180" fontId="17" fillId="3" borderId="0" xfId="1" applyNumberFormat="1" applyFont="1" applyFill="1" applyAlignment="1">
      <alignment horizontal="center" vertical="center"/>
    </xf>
    <xf numFmtId="0" fontId="17" fillId="3" borderId="0" xfId="0" applyNumberFormat="1" applyFont="1" applyFill="1" applyAlignment="1">
      <alignment horizontal="right" vertical="center"/>
    </xf>
    <xf numFmtId="9" fontId="17" fillId="0" borderId="32" xfId="0" quotePrefix="1" applyNumberFormat="1" applyFont="1" applyBorder="1" applyAlignment="1">
      <alignment vertical="center" wrapText="1"/>
    </xf>
    <xf numFmtId="9" fontId="17" fillId="0" borderId="25" xfId="0" quotePrefix="1" applyNumberFormat="1" applyFont="1" applyBorder="1" applyAlignment="1">
      <alignment vertical="center" wrapText="1"/>
    </xf>
    <xf numFmtId="177" fontId="16" fillId="2" borderId="28" xfId="1" applyNumberFormat="1" applyFont="1" applyFill="1" applyBorder="1" applyAlignment="1">
      <alignment vertical="center" wrapText="1"/>
    </xf>
    <xf numFmtId="177" fontId="16" fillId="2" borderId="26" xfId="1" applyNumberFormat="1" applyFont="1" applyFill="1" applyBorder="1" applyAlignment="1">
      <alignment vertical="center" wrapText="1"/>
    </xf>
    <xf numFmtId="177" fontId="17" fillId="0" borderId="28" xfId="0" applyNumberFormat="1" applyFont="1" applyBorder="1" applyAlignment="1">
      <alignment vertical="center" wrapText="1"/>
    </xf>
    <xf numFmtId="177" fontId="17" fillId="0" borderId="26" xfId="0" applyNumberFormat="1" applyFont="1" applyBorder="1" applyAlignment="1">
      <alignment vertical="center" wrapText="1"/>
    </xf>
    <xf numFmtId="0" fontId="16" fillId="0" borderId="28" xfId="0" applyNumberFormat="1" applyFont="1" applyBorder="1" applyAlignment="1">
      <alignment horizontal="center" vertical="center"/>
    </xf>
    <xf numFmtId="0" fontId="16" fillId="0" borderId="26" xfId="0" applyNumberFormat="1" applyFont="1" applyBorder="1" applyAlignment="1">
      <alignment horizontal="center" vertical="center"/>
    </xf>
    <xf numFmtId="0" fontId="16" fillId="0" borderId="2" xfId="0" applyNumberFormat="1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center" vertical="center"/>
    </xf>
    <xf numFmtId="177" fontId="17" fillId="0" borderId="28" xfId="1" applyNumberFormat="1" applyFont="1" applyBorder="1" applyAlignment="1">
      <alignment horizontal="right" vertical="center" wrapText="1"/>
    </xf>
    <xf numFmtId="177" fontId="17" fillId="0" borderId="26" xfId="1" applyNumberFormat="1" applyFont="1" applyBorder="1" applyAlignment="1">
      <alignment horizontal="right" vertical="center" wrapText="1"/>
    </xf>
    <xf numFmtId="177" fontId="17" fillId="0" borderId="28" xfId="1" applyNumberFormat="1" applyFont="1" applyFill="1" applyBorder="1" applyAlignment="1">
      <alignment horizontal="right" vertical="center" wrapText="1"/>
    </xf>
    <xf numFmtId="177" fontId="17" fillId="0" borderId="26" xfId="1" applyNumberFormat="1" applyFont="1" applyFill="1" applyBorder="1" applyAlignment="1">
      <alignment horizontal="right" vertical="center" wrapText="1"/>
    </xf>
    <xf numFmtId="9" fontId="17" fillId="0" borderId="32" xfId="0" applyNumberFormat="1" applyFont="1" applyBorder="1" applyAlignment="1">
      <alignment horizontal="right" vertical="center" wrapText="1"/>
    </xf>
    <xf numFmtId="9" fontId="17" fillId="0" borderId="25" xfId="0" applyNumberFormat="1" applyFont="1" applyBorder="1" applyAlignment="1">
      <alignment horizontal="right" vertical="center" wrapText="1"/>
    </xf>
    <xf numFmtId="0" fontId="17" fillId="0" borderId="28" xfId="0" applyNumberFormat="1" applyFont="1" applyBorder="1" applyAlignment="1">
      <alignment horizontal="right" vertical="center" wrapText="1"/>
    </xf>
    <xf numFmtId="0" fontId="17" fillId="0" borderId="26" xfId="0" applyNumberFormat="1" applyFont="1" applyBorder="1" applyAlignment="1">
      <alignment horizontal="right" vertical="center" wrapText="1"/>
    </xf>
    <xf numFmtId="41" fontId="17" fillId="0" borderId="28" xfId="0" applyNumberFormat="1" applyFont="1" applyBorder="1" applyAlignment="1">
      <alignment horizontal="right" vertical="center" wrapText="1"/>
    </xf>
    <xf numFmtId="41" fontId="17" fillId="0" borderId="26" xfId="0" applyNumberFormat="1" applyFont="1" applyBorder="1" applyAlignment="1">
      <alignment horizontal="right" vertical="center" wrapText="1"/>
    </xf>
    <xf numFmtId="0" fontId="17" fillId="0" borderId="2" xfId="0" applyNumberFormat="1" applyFont="1" applyBorder="1" applyAlignment="1">
      <alignment horizontal="center" vertical="center"/>
    </xf>
    <xf numFmtId="0" fontId="17" fillId="0" borderId="31" xfId="0" applyNumberFormat="1" applyFont="1" applyBorder="1" applyAlignment="1">
      <alignment horizontal="center" vertical="center"/>
    </xf>
    <xf numFmtId="0" fontId="17" fillId="0" borderId="28" xfId="0" applyNumberFormat="1" applyFont="1" applyBorder="1" applyAlignment="1">
      <alignment horizontal="center" vertical="center" wrapText="1"/>
    </xf>
    <xf numFmtId="0" fontId="17" fillId="0" borderId="26" xfId="0" applyNumberFormat="1" applyFont="1" applyBorder="1" applyAlignment="1">
      <alignment horizontal="center" vertical="center" wrapText="1"/>
    </xf>
    <xf numFmtId="0" fontId="17" fillId="0" borderId="26" xfId="0" applyNumberFormat="1" applyFont="1" applyBorder="1" applyAlignment="1">
      <alignment horizontal="center" vertical="center"/>
    </xf>
    <xf numFmtId="41" fontId="17" fillId="0" borderId="28" xfId="1" applyNumberFormat="1" applyFont="1" applyBorder="1" applyAlignment="1">
      <alignment horizontal="right" vertical="center" wrapText="1"/>
    </xf>
    <xf numFmtId="41" fontId="17" fillId="0" borderId="26" xfId="1" applyNumberFormat="1" applyFont="1" applyBorder="1" applyAlignment="1">
      <alignment horizontal="right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31" xfId="0" applyNumberFormat="1" applyFont="1" applyBorder="1" applyAlignment="1">
      <alignment horizontal="center" vertical="center" wrapText="1"/>
    </xf>
    <xf numFmtId="0" fontId="17" fillId="0" borderId="28" xfId="0" applyNumberFormat="1" applyFont="1" applyBorder="1" applyAlignment="1">
      <alignment horizontal="center" vertical="center"/>
    </xf>
    <xf numFmtId="1" fontId="17" fillId="0" borderId="28" xfId="1" applyNumberFormat="1" applyFont="1" applyFill="1" applyBorder="1" applyAlignment="1">
      <alignment horizontal="right" vertical="center" wrapText="1"/>
    </xf>
    <xf numFmtId="1" fontId="17" fillId="0" borderId="26" xfId="1" applyNumberFormat="1" applyFont="1" applyFill="1" applyBorder="1" applyAlignment="1">
      <alignment horizontal="right" vertical="center" wrapText="1"/>
    </xf>
    <xf numFmtId="9" fontId="17" fillId="0" borderId="32" xfId="0" applyNumberFormat="1" applyFont="1" applyBorder="1" applyAlignment="1">
      <alignment vertical="center" wrapText="1"/>
    </xf>
    <xf numFmtId="9" fontId="17" fillId="0" borderId="25" xfId="0" applyNumberFormat="1" applyFont="1" applyBorder="1" applyAlignment="1">
      <alignment vertical="center"/>
    </xf>
    <xf numFmtId="0" fontId="16" fillId="0" borderId="2" xfId="0" applyNumberFormat="1" applyFont="1" applyBorder="1" applyAlignment="1">
      <alignment horizontal="center" vertical="center" wrapText="1"/>
    </xf>
    <xf numFmtId="177" fontId="16" fillId="2" borderId="26" xfId="1" applyNumberFormat="1" applyFont="1" applyFill="1" applyBorder="1" applyAlignment="1">
      <alignment vertical="center"/>
    </xf>
    <xf numFmtId="177" fontId="17" fillId="0" borderId="26" xfId="0" applyNumberFormat="1" applyFont="1" applyBorder="1" applyAlignment="1">
      <alignment vertical="center"/>
    </xf>
    <xf numFmtId="177" fontId="17" fillId="0" borderId="28" xfId="0" applyNumberFormat="1" applyFont="1" applyBorder="1" applyAlignment="1">
      <alignment horizontal="right" vertical="center" wrapText="1"/>
    </xf>
    <xf numFmtId="177" fontId="17" fillId="0" borderId="26" xfId="0" applyNumberFormat="1" applyFont="1" applyBorder="1" applyAlignment="1">
      <alignment horizontal="right" vertical="center"/>
    </xf>
    <xf numFmtId="9" fontId="17" fillId="0" borderId="3" xfId="0" applyNumberFormat="1" applyFont="1" applyBorder="1" applyAlignment="1">
      <alignment horizontal="right" vertical="center" wrapText="1"/>
    </xf>
    <xf numFmtId="9" fontId="17" fillId="0" borderId="29" xfId="0" applyNumberFormat="1" applyFont="1" applyBorder="1" applyAlignment="1">
      <alignment horizontal="right" vertical="center"/>
    </xf>
    <xf numFmtId="177" fontId="17" fillId="0" borderId="1" xfId="0" applyNumberFormat="1" applyFont="1" applyBorder="1" applyAlignment="1">
      <alignment horizontal="right" vertical="center" wrapText="1"/>
    </xf>
    <xf numFmtId="177" fontId="17" fillId="0" borderId="1" xfId="0" applyNumberFormat="1" applyFont="1" applyBorder="1" applyAlignment="1">
      <alignment horizontal="right" vertical="center"/>
    </xf>
    <xf numFmtId="0" fontId="15" fillId="0" borderId="0" xfId="0" applyNumberFormat="1" applyFont="1" applyAlignment="1">
      <alignment horizontal="center" vertical="center"/>
    </xf>
    <xf numFmtId="0" fontId="16" fillId="0" borderId="33" xfId="0" applyNumberFormat="1" applyFont="1" applyBorder="1" applyAlignment="1">
      <alignment horizontal="center" vertical="center"/>
    </xf>
    <xf numFmtId="0" fontId="16" fillId="0" borderId="34" xfId="0" applyNumberFormat="1" applyFont="1" applyBorder="1" applyAlignment="1">
      <alignment horizontal="center" vertical="center"/>
    </xf>
    <xf numFmtId="0" fontId="16" fillId="0" borderId="35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/>
    </xf>
    <xf numFmtId="0" fontId="16" fillId="0" borderId="29" xfId="0" applyNumberFormat="1" applyFont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 wrapText="1"/>
    </xf>
    <xf numFmtId="0" fontId="16" fillId="2" borderId="29" xfId="0" applyNumberFormat="1" applyFont="1" applyFill="1" applyBorder="1" applyAlignment="1">
      <alignment horizontal="center" vertical="center"/>
    </xf>
    <xf numFmtId="0" fontId="16" fillId="2" borderId="28" xfId="0" applyNumberFormat="1" applyFont="1" applyFill="1" applyBorder="1" applyAlignment="1">
      <alignment horizontal="center" vertical="center" wrapText="1"/>
    </xf>
    <xf numFmtId="0" fontId="16" fillId="2" borderId="26" xfId="0" applyNumberFormat="1" applyFont="1" applyFill="1" applyBorder="1" applyAlignment="1">
      <alignment horizontal="center" vertical="center"/>
    </xf>
    <xf numFmtId="0" fontId="16" fillId="0" borderId="30" xfId="0" applyNumberFormat="1" applyFont="1" applyBorder="1" applyAlignment="1">
      <alignment horizontal="center" vertical="center"/>
    </xf>
    <xf numFmtId="0" fontId="16" fillId="0" borderId="27" xfId="0" applyNumberFormat="1" applyFont="1" applyBorder="1" applyAlignment="1">
      <alignment horizontal="center" vertical="center"/>
    </xf>
    <xf numFmtId="0" fontId="16" fillId="0" borderId="36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177" fontId="16" fillId="0" borderId="28" xfId="1" applyNumberFormat="1" applyFont="1" applyBorder="1" applyAlignment="1">
      <alignment vertical="center" wrapText="1"/>
    </xf>
    <xf numFmtId="177" fontId="16" fillId="0" borderId="26" xfId="1" applyNumberFormat="1" applyFont="1" applyBorder="1" applyAlignment="1">
      <alignment vertical="center"/>
    </xf>
    <xf numFmtId="9" fontId="17" fillId="0" borderId="1" xfId="0" applyNumberFormat="1" applyFont="1" applyBorder="1" applyAlignment="1">
      <alignment horizontal="right" vertical="center" wrapText="1"/>
    </xf>
    <xf numFmtId="9" fontId="17" fillId="0" borderId="1" xfId="0" applyNumberFormat="1" applyFont="1" applyBorder="1" applyAlignment="1">
      <alignment horizontal="right" vertical="center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37" xfId="0" applyNumberFormat="1" applyFont="1" applyBorder="1" applyAlignment="1">
      <alignment horizontal="center" vertical="center"/>
    </xf>
    <xf numFmtId="0" fontId="17" fillId="0" borderId="28" xfId="0" applyNumberFormat="1" applyFont="1" applyBorder="1" applyAlignment="1">
      <alignment vertical="center"/>
    </xf>
    <xf numFmtId="0" fontId="17" fillId="0" borderId="26" xfId="0" applyNumberFormat="1" applyFont="1" applyBorder="1" applyAlignment="1">
      <alignment vertical="center"/>
    </xf>
    <xf numFmtId="3" fontId="17" fillId="0" borderId="28" xfId="0" applyNumberFormat="1" applyFont="1" applyBorder="1" applyAlignment="1">
      <alignment horizontal="right" vertical="center"/>
    </xf>
    <xf numFmtId="0" fontId="17" fillId="0" borderId="26" xfId="0" applyNumberFormat="1" applyFont="1" applyBorder="1" applyAlignment="1">
      <alignment horizontal="right" vertical="center"/>
    </xf>
    <xf numFmtId="0" fontId="17" fillId="0" borderId="3" xfId="0" applyNumberFormat="1" applyFont="1" applyBorder="1" applyAlignment="1">
      <alignment horizontal="center" vertical="center"/>
    </xf>
    <xf numFmtId="0" fontId="17" fillId="0" borderId="29" xfId="0" applyNumberFormat="1" applyFont="1" applyBorder="1" applyAlignment="1">
      <alignment horizontal="center" vertical="center"/>
    </xf>
    <xf numFmtId="0" fontId="17" fillId="0" borderId="28" xfId="0" applyNumberFormat="1" applyFont="1" applyBorder="1" applyAlignment="1">
      <alignment horizontal="left" vertical="center"/>
    </xf>
    <xf numFmtId="0" fontId="17" fillId="0" borderId="26" xfId="0" applyNumberFormat="1" applyFont="1" applyBorder="1" applyAlignment="1">
      <alignment horizontal="left" vertical="center"/>
    </xf>
    <xf numFmtId="41" fontId="5" fillId="2" borderId="28" xfId="1" applyNumberFormat="1" applyFont="1" applyFill="1" applyBorder="1" applyAlignment="1">
      <alignment horizontal="right" vertical="center"/>
    </xf>
    <xf numFmtId="41" fontId="5" fillId="2" borderId="26" xfId="1" applyNumberFormat="1" applyFont="1" applyFill="1" applyBorder="1" applyAlignment="1">
      <alignment horizontal="right" vertical="center"/>
    </xf>
    <xf numFmtId="178" fontId="5" fillId="2" borderId="28" xfId="1" applyNumberFormat="1" applyFont="1" applyFill="1" applyBorder="1" applyAlignment="1">
      <alignment horizontal="right" vertical="center"/>
    </xf>
    <xf numFmtId="178" fontId="5" fillId="2" borderId="26" xfId="1" applyNumberFormat="1" applyFont="1" applyFill="1" applyBorder="1" applyAlignment="1">
      <alignment horizontal="right" vertical="center"/>
    </xf>
    <xf numFmtId="177" fontId="5" fillId="2" borderId="28" xfId="0" applyNumberFormat="1" applyFont="1" applyFill="1" applyBorder="1" applyAlignment="1">
      <alignment horizontal="right" vertical="center" wrapText="1"/>
    </xf>
    <xf numFmtId="177" fontId="5" fillId="2" borderId="26" xfId="0" applyNumberFormat="1" applyFont="1" applyFill="1" applyBorder="1" applyAlignment="1">
      <alignment horizontal="right" vertical="center"/>
    </xf>
    <xf numFmtId="177" fontId="19" fillId="3" borderId="28" xfId="1" applyNumberFormat="1" applyFont="1" applyFill="1" applyBorder="1" applyAlignment="1" applyProtection="1">
      <alignment vertical="center"/>
    </xf>
    <xf numFmtId="177" fontId="19" fillId="3" borderId="9" xfId="1" applyNumberFormat="1" applyFont="1" applyFill="1" applyBorder="1" applyAlignment="1" applyProtection="1">
      <alignment vertical="center"/>
    </xf>
    <xf numFmtId="177" fontId="19" fillId="3" borderId="26" xfId="1" applyNumberFormat="1" applyFont="1" applyFill="1" applyBorder="1" applyAlignment="1" applyProtection="1">
      <alignment vertical="center"/>
    </xf>
    <xf numFmtId="177" fontId="19" fillId="3" borderId="28" xfId="1" applyNumberFormat="1" applyFont="1" applyFill="1" applyBorder="1" applyAlignment="1">
      <alignment horizontal="right" vertical="center"/>
    </xf>
    <xf numFmtId="177" fontId="19" fillId="3" borderId="9" xfId="1" applyNumberFormat="1" applyFont="1" applyFill="1" applyBorder="1" applyAlignment="1">
      <alignment horizontal="right" vertical="center"/>
    </xf>
    <xf numFmtId="177" fontId="19" fillId="3" borderId="26" xfId="1" applyNumberFormat="1" applyFont="1" applyFill="1" applyBorder="1" applyAlignment="1">
      <alignment horizontal="right" vertical="center"/>
    </xf>
    <xf numFmtId="0" fontId="2" fillId="2" borderId="16" xfId="0" applyNumberFormat="1" applyFont="1" applyFill="1" applyBorder="1" applyAlignment="1">
      <alignment horizontal="left" vertical="center"/>
    </xf>
    <xf numFmtId="0" fontId="2" fillId="2" borderId="24" xfId="0" applyNumberFormat="1" applyFont="1" applyFill="1" applyBorder="1" applyAlignment="1">
      <alignment horizontal="left" vertical="center"/>
    </xf>
    <xf numFmtId="178" fontId="3" fillId="2" borderId="11" xfId="1" applyNumberFormat="1" applyFont="1" applyFill="1" applyBorder="1" applyAlignment="1">
      <alignment horizontal="center" vertical="center"/>
    </xf>
    <xf numFmtId="178" fontId="3" fillId="2" borderId="14" xfId="1" applyNumberFormat="1" applyFont="1" applyFill="1" applyBorder="1" applyAlignment="1">
      <alignment horizontal="center" vertical="center"/>
    </xf>
    <xf numFmtId="41" fontId="3" fillId="2" borderId="11" xfId="1" applyNumberFormat="1" applyFont="1" applyFill="1" applyBorder="1" applyAlignment="1">
      <alignment horizontal="center" vertical="center"/>
    </xf>
    <xf numFmtId="41" fontId="3" fillId="2" borderId="14" xfId="1" applyNumberFormat="1" applyFont="1" applyFill="1" applyBorder="1" applyAlignment="1">
      <alignment horizontal="center" vertical="center"/>
    </xf>
    <xf numFmtId="177" fontId="19" fillId="3" borderId="1" xfId="1" applyNumberFormat="1" applyFont="1" applyFill="1" applyBorder="1" applyAlignment="1">
      <alignment horizontal="right" vertical="center"/>
    </xf>
    <xf numFmtId="0" fontId="16" fillId="3" borderId="29" xfId="2" applyNumberFormat="1" applyFont="1" applyFill="1" applyBorder="1" applyAlignment="1">
      <alignment horizontal="center" vertical="center"/>
    </xf>
    <xf numFmtId="0" fontId="16" fillId="3" borderId="16" xfId="0" applyNumberFormat="1" applyFont="1" applyFill="1" applyBorder="1" applyAlignment="1">
      <alignment horizontal="center" vertical="center"/>
    </xf>
    <xf numFmtId="0" fontId="16" fillId="3" borderId="3" xfId="0" applyNumberFormat="1" applyFont="1" applyFill="1" applyBorder="1" applyAlignment="1">
      <alignment horizontal="center" vertical="center"/>
    </xf>
    <xf numFmtId="0" fontId="16" fillId="3" borderId="11" xfId="0" applyNumberFormat="1" applyFont="1" applyFill="1" applyBorder="1" applyAlignment="1">
      <alignment horizontal="center" vertical="center"/>
    </xf>
    <xf numFmtId="0" fontId="16" fillId="3" borderId="24" xfId="0" applyNumberFormat="1" applyFont="1" applyFill="1" applyBorder="1" applyAlignment="1">
      <alignment horizontal="center" vertical="center"/>
    </xf>
    <xf numFmtId="0" fontId="16" fillId="3" borderId="29" xfId="0" applyNumberFormat="1" applyFont="1" applyFill="1" applyBorder="1" applyAlignment="1">
      <alignment horizontal="center" vertical="center"/>
    </xf>
    <xf numFmtId="0" fontId="16" fillId="3" borderId="14" xfId="0" applyNumberFormat="1" applyFont="1" applyFill="1" applyBorder="1" applyAlignment="1">
      <alignment horizontal="center" vertical="center"/>
    </xf>
    <xf numFmtId="177" fontId="19" fillId="3" borderId="1" xfId="0" applyNumberFormat="1" applyFont="1" applyFill="1" applyBorder="1" applyAlignment="1">
      <alignment vertical="center"/>
    </xf>
    <xf numFmtId="177" fontId="19" fillId="3" borderId="28" xfId="0" applyNumberFormat="1" applyFont="1" applyFill="1" applyBorder="1" applyAlignment="1">
      <alignment horizontal="right" vertical="center"/>
    </xf>
    <xf numFmtId="177" fontId="19" fillId="3" borderId="26" xfId="0" applyNumberFormat="1" applyFont="1" applyFill="1" applyBorder="1" applyAlignment="1">
      <alignment horizontal="right" vertical="center"/>
    </xf>
    <xf numFmtId="177" fontId="19" fillId="3" borderId="1" xfId="0" applyNumberFormat="1" applyFont="1" applyFill="1" applyBorder="1" applyAlignment="1">
      <alignment horizontal="right" vertical="center"/>
    </xf>
    <xf numFmtId="0" fontId="16" fillId="3" borderId="0" xfId="2" applyNumberFormat="1" applyFont="1" applyFill="1" applyBorder="1" applyAlignment="1" applyProtection="1">
      <alignment horizontal="center" vertical="center"/>
    </xf>
    <xf numFmtId="0" fontId="17" fillId="3" borderId="0" xfId="0" applyNumberFormat="1" applyFont="1" applyFill="1" applyBorder="1" applyAlignment="1" applyProtection="1">
      <alignment horizontal="center" vertical="center"/>
    </xf>
    <xf numFmtId="0" fontId="17" fillId="3" borderId="0" xfId="2" applyNumberFormat="1" applyFont="1" applyFill="1" applyBorder="1" applyAlignment="1" applyProtection="1">
      <alignment horizontal="center" vertical="center"/>
    </xf>
    <xf numFmtId="176" fontId="16" fillId="3" borderId="0" xfId="1" applyNumberFormat="1" applyFont="1" applyFill="1" applyBorder="1" applyAlignment="1" applyProtection="1">
      <alignment horizontal="center" vertical="center"/>
    </xf>
    <xf numFmtId="176" fontId="17" fillId="3" borderId="0" xfId="0" applyNumberFormat="1" applyFont="1" applyFill="1" applyBorder="1" applyAlignment="1" applyProtection="1">
      <alignment horizontal="center" vertical="center"/>
    </xf>
    <xf numFmtId="9" fontId="5" fillId="2" borderId="28" xfId="0" applyNumberFormat="1" applyFont="1" applyFill="1" applyBorder="1" applyAlignment="1">
      <alignment horizontal="right" vertical="center" wrapText="1"/>
    </xf>
    <xf numFmtId="9" fontId="5" fillId="2" borderId="26" xfId="0" applyNumberFormat="1" applyFont="1" applyFill="1" applyBorder="1" applyAlignment="1">
      <alignment horizontal="right" vertical="center"/>
    </xf>
    <xf numFmtId="178" fontId="3" fillId="2" borderId="11" xfId="1" applyNumberFormat="1" applyFont="1" applyFill="1" applyBorder="1" applyAlignment="1">
      <alignment horizontal="right" vertical="center"/>
    </xf>
    <xf numFmtId="178" fontId="3" fillId="2" borderId="14" xfId="1" applyNumberFormat="1" applyFont="1" applyFill="1" applyBorder="1" applyAlignment="1">
      <alignment horizontal="right" vertical="center"/>
    </xf>
    <xf numFmtId="0" fontId="2" fillId="2" borderId="16" xfId="0" applyNumberFormat="1" applyFont="1" applyFill="1" applyBorder="1" applyAlignment="1">
      <alignment vertical="center"/>
    </xf>
    <xf numFmtId="0" fontId="2" fillId="2" borderId="24" xfId="0" applyNumberFormat="1" applyFont="1" applyFill="1" applyBorder="1" applyAlignment="1">
      <alignment vertical="center"/>
    </xf>
    <xf numFmtId="178" fontId="5" fillId="2" borderId="9" xfId="1" applyNumberFormat="1" applyFont="1" applyFill="1" applyBorder="1" applyAlignment="1">
      <alignment horizontal="right" vertical="center"/>
    </xf>
    <xf numFmtId="0" fontId="16" fillId="3" borderId="0" xfId="2" applyNumberFormat="1" applyFont="1" applyFill="1" applyBorder="1" applyAlignment="1">
      <alignment horizontal="center" vertical="center"/>
    </xf>
    <xf numFmtId="9" fontId="19" fillId="3" borderId="1" xfId="0" applyNumberFormat="1" applyFont="1" applyFill="1" applyBorder="1" applyAlignment="1">
      <alignment vertical="center"/>
    </xf>
    <xf numFmtId="9" fontId="16" fillId="3" borderId="0" xfId="2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/>
    </xf>
    <xf numFmtId="9" fontId="16" fillId="3" borderId="29" xfId="2" applyNumberFormat="1" applyFont="1" applyFill="1" applyBorder="1" applyAlignment="1">
      <alignment horizontal="center" vertical="center"/>
    </xf>
    <xf numFmtId="177" fontId="19" fillId="3" borderId="1" xfId="1" applyNumberFormat="1" applyFont="1" applyFill="1" applyBorder="1" applyAlignment="1">
      <alignment vertical="center"/>
    </xf>
    <xf numFmtId="177" fontId="19" fillId="3" borderId="1" xfId="0" applyNumberFormat="1" applyFont="1" applyFill="1" applyBorder="1" applyAlignment="1">
      <alignment horizontal="right" vertical="center" wrapText="1"/>
    </xf>
    <xf numFmtId="177" fontId="19" fillId="3" borderId="1" xfId="1" applyNumberFormat="1" applyFont="1" applyFill="1" applyBorder="1" applyAlignment="1">
      <alignment vertical="center" wrapText="1"/>
    </xf>
    <xf numFmtId="177" fontId="19" fillId="3" borderId="28" xfId="1" applyNumberFormat="1" applyFont="1" applyFill="1" applyBorder="1" applyAlignment="1">
      <alignment horizontal="right" vertical="center" wrapText="1"/>
    </xf>
    <xf numFmtId="177" fontId="19" fillId="3" borderId="9" xfId="1" applyNumberFormat="1" applyFont="1" applyFill="1" applyBorder="1" applyAlignment="1">
      <alignment horizontal="right" vertical="center" wrapText="1"/>
    </xf>
    <xf numFmtId="177" fontId="19" fillId="3" borderId="26" xfId="1" applyNumberFormat="1" applyFont="1" applyFill="1" applyBorder="1" applyAlignment="1">
      <alignment horizontal="right" vertical="center" wrapText="1"/>
    </xf>
    <xf numFmtId="177" fontId="19" fillId="3" borderId="28" xfId="0" applyNumberFormat="1" applyFont="1" applyFill="1" applyBorder="1" applyAlignment="1">
      <alignment vertical="center"/>
    </xf>
    <xf numFmtId="177" fontId="19" fillId="3" borderId="10" xfId="0" applyNumberFormat="1" applyFont="1" applyFill="1" applyBorder="1" applyAlignment="1">
      <alignment vertical="center"/>
    </xf>
    <xf numFmtId="177" fontId="19" fillId="3" borderId="10" xfId="0" applyNumberFormat="1" applyFont="1" applyFill="1" applyBorder="1" applyAlignment="1">
      <alignment horizontal="right" vertical="center"/>
    </xf>
    <xf numFmtId="177" fontId="19" fillId="3" borderId="14" xfId="0" applyNumberFormat="1" applyFont="1" applyFill="1" applyBorder="1" applyAlignment="1">
      <alignment horizontal="right" vertical="center"/>
    </xf>
    <xf numFmtId="9" fontId="19" fillId="3" borderId="28" xfId="0" applyNumberFormat="1" applyFont="1" applyFill="1" applyBorder="1" applyAlignment="1">
      <alignment horizontal="right" vertical="center"/>
    </xf>
    <xf numFmtId="9" fontId="19" fillId="3" borderId="9" xfId="0" applyNumberFormat="1" applyFont="1" applyFill="1" applyBorder="1" applyAlignment="1">
      <alignment horizontal="right" vertical="center"/>
    </xf>
    <xf numFmtId="9" fontId="19" fillId="3" borderId="26" xfId="0" applyNumberFormat="1" applyFont="1" applyFill="1" applyBorder="1" applyAlignment="1">
      <alignment horizontal="right" vertical="center"/>
    </xf>
    <xf numFmtId="177" fontId="19" fillId="3" borderId="28" xfId="0" applyNumberFormat="1" applyFont="1" applyFill="1" applyBorder="1" applyAlignment="1" applyProtection="1">
      <alignment vertical="center"/>
    </xf>
    <xf numFmtId="177" fontId="19" fillId="3" borderId="9" xfId="0" applyNumberFormat="1" applyFont="1" applyFill="1" applyBorder="1" applyAlignment="1" applyProtection="1">
      <alignment vertical="center"/>
    </xf>
    <xf numFmtId="177" fontId="19" fillId="3" borderId="26" xfId="0" applyNumberFormat="1" applyFont="1" applyFill="1" applyBorder="1" applyAlignment="1" applyProtection="1">
      <alignment vertical="center"/>
    </xf>
    <xf numFmtId="9" fontId="19" fillId="3" borderId="28" xfId="0" applyNumberFormat="1" applyFont="1" applyFill="1" applyBorder="1" applyAlignment="1" applyProtection="1">
      <alignment vertical="center"/>
    </xf>
    <xf numFmtId="9" fontId="19" fillId="3" borderId="9" xfId="0" applyNumberFormat="1" applyFont="1" applyFill="1" applyBorder="1" applyAlignment="1" applyProtection="1">
      <alignment vertical="center"/>
    </xf>
    <xf numFmtId="9" fontId="19" fillId="3" borderId="26" xfId="0" applyNumberFormat="1" applyFont="1" applyFill="1" applyBorder="1" applyAlignment="1" applyProtection="1">
      <alignment vertical="center"/>
    </xf>
    <xf numFmtId="177" fontId="19" fillId="3" borderId="26" xfId="0" applyNumberFormat="1" applyFont="1" applyFill="1" applyBorder="1" applyAlignment="1">
      <alignment vertical="center"/>
    </xf>
    <xf numFmtId="9" fontId="19" fillId="3" borderId="28" xfId="0" applyNumberFormat="1" applyFont="1" applyFill="1" applyBorder="1" applyAlignment="1">
      <alignment vertical="center"/>
    </xf>
    <xf numFmtId="9" fontId="19" fillId="3" borderId="26" xfId="0" applyNumberFormat="1" applyFont="1" applyFill="1" applyBorder="1" applyAlignment="1">
      <alignment vertical="center"/>
    </xf>
    <xf numFmtId="177" fontId="19" fillId="3" borderId="9" xfId="0" applyNumberFormat="1" applyFont="1" applyFill="1" applyBorder="1" applyAlignment="1">
      <alignment vertical="center"/>
    </xf>
    <xf numFmtId="9" fontId="19" fillId="3" borderId="9" xfId="0" applyNumberFormat="1" applyFont="1" applyFill="1" applyBorder="1" applyAlignment="1">
      <alignment vertical="center"/>
    </xf>
    <xf numFmtId="177" fontId="18" fillId="3" borderId="1" xfId="0" applyNumberFormat="1" applyFont="1" applyFill="1" applyBorder="1" applyAlignment="1">
      <alignment horizontal="center" vertical="center"/>
    </xf>
    <xf numFmtId="177" fontId="19" fillId="3" borderId="28" xfId="1" applyNumberFormat="1" applyFont="1" applyFill="1" applyBorder="1" applyAlignment="1">
      <alignment vertical="center" wrapText="1"/>
    </xf>
    <xf numFmtId="177" fontId="19" fillId="3" borderId="9" xfId="1" applyNumberFormat="1" applyFont="1" applyFill="1" applyBorder="1" applyAlignment="1">
      <alignment vertical="center" wrapText="1"/>
    </xf>
    <xf numFmtId="177" fontId="19" fillId="3" borderId="12" xfId="1" applyNumberFormat="1" applyFont="1" applyFill="1" applyBorder="1" applyAlignment="1">
      <alignment vertical="center" wrapText="1"/>
    </xf>
    <xf numFmtId="177" fontId="19" fillId="3" borderId="24" xfId="1" applyNumberFormat="1" applyFont="1" applyFill="1" applyBorder="1" applyAlignment="1">
      <alignment vertical="center" wrapText="1"/>
    </xf>
    <xf numFmtId="177" fontId="19" fillId="3" borderId="12" xfId="0" applyNumberFormat="1" applyFont="1" applyFill="1" applyBorder="1" applyAlignment="1">
      <alignment vertical="center" wrapText="1"/>
    </xf>
    <xf numFmtId="177" fontId="19" fillId="3" borderId="24" xfId="0" applyNumberFormat="1" applyFont="1" applyFill="1" applyBorder="1" applyAlignment="1">
      <alignment vertical="center" wrapText="1"/>
    </xf>
    <xf numFmtId="177" fontId="19" fillId="3" borderId="28" xfId="0" applyNumberFormat="1" applyFont="1" applyFill="1" applyBorder="1" applyAlignment="1">
      <alignment vertical="center" wrapText="1"/>
    </xf>
    <xf numFmtId="177" fontId="19" fillId="3" borderId="26" xfId="0" applyNumberFormat="1" applyFont="1" applyFill="1" applyBorder="1" applyAlignment="1">
      <alignment vertical="center" wrapText="1"/>
    </xf>
    <xf numFmtId="177" fontId="19" fillId="3" borderId="9" xfId="0" applyNumberFormat="1" applyFont="1" applyFill="1" applyBorder="1" applyAlignment="1">
      <alignment vertical="center" wrapText="1"/>
    </xf>
    <xf numFmtId="177" fontId="19" fillId="3" borderId="9" xfId="0" applyNumberFormat="1" applyFont="1" applyFill="1" applyBorder="1" applyAlignment="1">
      <alignment horizontal="right" vertical="center" wrapText="1"/>
    </xf>
    <xf numFmtId="177" fontId="19" fillId="3" borderId="0" xfId="0" applyNumberFormat="1" applyFont="1" applyFill="1" applyBorder="1" applyAlignment="1">
      <alignment horizontal="right" vertical="center" wrapText="1"/>
    </xf>
    <xf numFmtId="177" fontId="19" fillId="3" borderId="29" xfId="0" applyNumberFormat="1" applyFont="1" applyFill="1" applyBorder="1" applyAlignment="1">
      <alignment horizontal="right" vertical="center" wrapText="1"/>
    </xf>
    <xf numFmtId="177" fontId="19" fillId="3" borderId="28" xfId="0" applyNumberFormat="1" applyFont="1" applyFill="1" applyBorder="1" applyAlignment="1">
      <alignment horizontal="right" vertical="center" wrapText="1"/>
    </xf>
    <xf numFmtId="177" fontId="19" fillId="3" borderId="26" xfId="0" applyNumberFormat="1" applyFont="1" applyFill="1" applyBorder="1" applyAlignment="1">
      <alignment horizontal="right" vertical="center" wrapText="1"/>
    </xf>
    <xf numFmtId="9" fontId="19" fillId="3" borderId="1" xfId="0" applyNumberFormat="1" applyFont="1" applyFill="1" applyBorder="1" applyAlignment="1">
      <alignment horizontal="right" vertical="center"/>
    </xf>
    <xf numFmtId="177" fontId="4" fillId="2" borderId="27" xfId="0" applyNumberFormat="1" applyFont="1" applyFill="1" applyBorder="1" applyAlignment="1">
      <alignment horizontal="center" vertical="center"/>
    </xf>
    <xf numFmtId="177" fontId="4" fillId="2" borderId="5" xfId="0" applyNumberFormat="1" applyFont="1" applyFill="1" applyBorder="1" applyAlignment="1">
      <alignment horizontal="center" vertical="center"/>
    </xf>
    <xf numFmtId="177" fontId="5" fillId="2" borderId="26" xfId="0" applyNumberFormat="1" applyFont="1" applyFill="1" applyBorder="1" applyAlignment="1">
      <alignment horizontal="right" vertical="center" wrapText="1"/>
    </xf>
    <xf numFmtId="177" fontId="5" fillId="2" borderId="9" xfId="0" applyNumberFormat="1" applyFont="1" applyFill="1" applyBorder="1" applyAlignment="1">
      <alignment horizontal="right" vertical="center" wrapText="1"/>
    </xf>
    <xf numFmtId="9" fontId="5" fillId="2" borderId="9" xfId="0" applyNumberFormat="1" applyFont="1" applyFill="1" applyBorder="1" applyAlignment="1">
      <alignment horizontal="right" vertical="center" wrapText="1"/>
    </xf>
    <xf numFmtId="177" fontId="18" fillId="3" borderId="27" xfId="0" applyNumberFormat="1" applyFont="1" applyFill="1" applyBorder="1" applyAlignment="1">
      <alignment horizontal="center" vertical="center"/>
    </xf>
    <xf numFmtId="177" fontId="18" fillId="3" borderId="5" xfId="0" applyNumberFormat="1" applyFont="1" applyFill="1" applyBorder="1" applyAlignment="1">
      <alignment horizontal="center" vertical="center"/>
    </xf>
    <xf numFmtId="177" fontId="19" fillId="3" borderId="14" xfId="0" applyNumberFormat="1" applyFont="1" applyFill="1" applyBorder="1" applyAlignment="1">
      <alignment vertical="center"/>
    </xf>
    <xf numFmtId="177" fontId="19" fillId="3" borderId="1" xfId="0" quotePrefix="1" applyNumberFormat="1" applyFont="1" applyFill="1" applyBorder="1" applyAlignment="1">
      <alignment vertical="center"/>
    </xf>
    <xf numFmtId="177" fontId="19" fillId="3" borderId="5" xfId="0" quotePrefix="1" applyNumberFormat="1" applyFont="1" applyFill="1" applyBorder="1" applyAlignment="1">
      <alignment vertical="center"/>
    </xf>
    <xf numFmtId="177" fontId="19" fillId="3" borderId="9" xfId="0" applyNumberFormat="1" applyFont="1" applyFill="1" applyBorder="1" applyAlignment="1">
      <alignment horizontal="right" vertical="center"/>
    </xf>
    <xf numFmtId="177" fontId="19" fillId="3" borderId="11" xfId="0" applyNumberFormat="1" applyFont="1" applyFill="1" applyBorder="1" applyAlignment="1">
      <alignment vertical="center"/>
    </xf>
    <xf numFmtId="177" fontId="19" fillId="3" borderId="26" xfId="1" applyNumberFormat="1" applyFont="1" applyFill="1" applyBorder="1" applyAlignment="1">
      <alignment vertical="center" wrapText="1"/>
    </xf>
    <xf numFmtId="41" fontId="19" fillId="3" borderId="28" xfId="1" applyNumberFormat="1" applyFont="1" applyFill="1" applyBorder="1" applyAlignment="1">
      <alignment vertical="center" wrapText="1"/>
    </xf>
    <xf numFmtId="41" fontId="19" fillId="3" borderId="26" xfId="1" applyNumberFormat="1" applyFont="1" applyFill="1" applyBorder="1" applyAlignment="1">
      <alignment vertical="center" wrapText="1"/>
    </xf>
    <xf numFmtId="41" fontId="19" fillId="3" borderId="1" xfId="1" applyNumberFormat="1" applyFont="1" applyFill="1" applyBorder="1" applyAlignment="1">
      <alignment vertical="center"/>
    </xf>
    <xf numFmtId="41" fontId="19" fillId="3" borderId="28" xfId="1" applyNumberFormat="1" applyFont="1" applyFill="1" applyBorder="1" applyAlignment="1">
      <alignment horizontal="center" vertical="center" wrapText="1"/>
    </xf>
    <xf numFmtId="41" fontId="19" fillId="3" borderId="9" xfId="1" applyNumberFormat="1" applyFont="1" applyFill="1" applyBorder="1" applyAlignment="1">
      <alignment horizontal="center" vertical="center" wrapText="1"/>
    </xf>
    <xf numFmtId="41" fontId="19" fillId="3" borderId="26" xfId="1" applyNumberFormat="1" applyFont="1" applyFill="1" applyBorder="1" applyAlignment="1">
      <alignment horizontal="center" vertical="center" wrapText="1"/>
    </xf>
    <xf numFmtId="9" fontId="19" fillId="3" borderId="28" xfId="0" applyNumberFormat="1" applyFont="1" applyFill="1" applyBorder="1" applyAlignment="1">
      <alignment horizontal="right" vertical="center" wrapText="1"/>
    </xf>
    <xf numFmtId="9" fontId="19" fillId="3" borderId="9" xfId="0" applyNumberFormat="1" applyFont="1" applyFill="1" applyBorder="1" applyAlignment="1">
      <alignment horizontal="right" vertical="center" wrapText="1"/>
    </xf>
    <xf numFmtId="9" fontId="19" fillId="3" borderId="26" xfId="0" applyNumberFormat="1" applyFont="1" applyFill="1" applyBorder="1" applyAlignment="1">
      <alignment horizontal="right" vertical="center" wrapText="1"/>
    </xf>
    <xf numFmtId="0" fontId="2" fillId="2" borderId="28" xfId="0" applyNumberFormat="1" applyFont="1" applyFill="1" applyBorder="1" applyAlignment="1">
      <alignment horizontal="center" vertical="center"/>
    </xf>
    <xf numFmtId="0" fontId="2" fillId="2" borderId="26" xfId="0" applyNumberFormat="1" applyFont="1" applyFill="1" applyBorder="1" applyAlignment="1">
      <alignment horizontal="center" vertical="center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 applyProtection="1">
      <alignment horizontal="center" vertical="center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2" fillId="2" borderId="26" xfId="0" applyNumberFormat="1" applyFont="1" applyFill="1" applyBorder="1" applyAlignment="1" applyProtection="1">
      <alignment horizontal="center" vertical="center"/>
    </xf>
    <xf numFmtId="0" fontId="17" fillId="3" borderId="28" xfId="0" applyNumberFormat="1" applyFont="1" applyFill="1" applyBorder="1" applyAlignment="1">
      <alignment horizontal="center" vertical="center"/>
    </xf>
    <xf numFmtId="0" fontId="17" fillId="3" borderId="9" xfId="0" applyNumberFormat="1" applyFont="1" applyFill="1" applyBorder="1" applyAlignment="1">
      <alignment horizontal="center" vertical="center"/>
    </xf>
    <xf numFmtId="0" fontId="17" fillId="3" borderId="28" xfId="0" applyNumberFormat="1" applyFont="1" applyFill="1" applyBorder="1" applyAlignment="1">
      <alignment horizontal="center" vertical="center" wrapText="1"/>
    </xf>
    <xf numFmtId="0" fontId="17" fillId="3" borderId="9" xfId="0" applyNumberFormat="1" applyFont="1" applyFill="1" applyBorder="1" applyAlignment="1">
      <alignment horizontal="center" vertical="center" wrapText="1"/>
    </xf>
    <xf numFmtId="0" fontId="17" fillId="3" borderId="26" xfId="0" applyNumberFormat="1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/>
    </xf>
    <xf numFmtId="0" fontId="17" fillId="3" borderId="26" xfId="0" applyNumberFormat="1" applyFont="1" applyFill="1" applyBorder="1" applyAlignment="1">
      <alignment horizontal="center" vertical="center"/>
    </xf>
    <xf numFmtId="0" fontId="16" fillId="3" borderId="28" xfId="0" applyNumberFormat="1" applyFont="1" applyFill="1" applyBorder="1" applyAlignment="1">
      <alignment horizontal="center" vertical="center"/>
    </xf>
    <xf numFmtId="0" fontId="16" fillId="3" borderId="26" xfId="0" applyNumberFormat="1" applyFont="1" applyFill="1" applyBorder="1" applyAlignment="1">
      <alignment horizontal="center" vertical="center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center" vertical="center"/>
    </xf>
    <xf numFmtId="177" fontId="19" fillId="3" borderId="12" xfId="0" applyNumberFormat="1" applyFont="1" applyFill="1" applyBorder="1" applyAlignment="1">
      <alignment horizontal="right" vertical="center" wrapText="1"/>
    </xf>
    <xf numFmtId="177" fontId="19" fillId="3" borderId="24" xfId="0" applyNumberFormat="1" applyFont="1" applyFill="1" applyBorder="1" applyAlignment="1">
      <alignment horizontal="right" vertical="center" wrapText="1"/>
    </xf>
    <xf numFmtId="0" fontId="16" fillId="3" borderId="10" xfId="0" applyNumberFormat="1" applyFont="1" applyFill="1" applyBorder="1" applyAlignment="1">
      <alignment horizontal="center" vertical="center"/>
    </xf>
    <xf numFmtId="9" fontId="19" fillId="3" borderId="1" xfId="0" applyNumberFormat="1" applyFont="1" applyFill="1" applyBorder="1" applyAlignment="1">
      <alignment vertical="center" wrapText="1"/>
    </xf>
    <xf numFmtId="41" fontId="19" fillId="3" borderId="28" xfId="1" applyNumberFormat="1" applyFont="1" applyFill="1" applyBorder="1" applyAlignment="1">
      <alignment horizontal="right" vertical="center"/>
    </xf>
    <xf numFmtId="41" fontId="19" fillId="3" borderId="9" xfId="1" applyNumberFormat="1" applyFont="1" applyFill="1" applyBorder="1" applyAlignment="1">
      <alignment horizontal="right" vertical="center"/>
    </xf>
    <xf numFmtId="41" fontId="19" fillId="3" borderId="26" xfId="1" applyNumberFormat="1" applyFont="1" applyFill="1" applyBorder="1" applyAlignment="1">
      <alignment horizontal="right" vertical="center"/>
    </xf>
    <xf numFmtId="0" fontId="20" fillId="2" borderId="0" xfId="0" applyNumberFormat="1" applyFont="1" applyFill="1" applyAlignment="1">
      <alignment horizontal="center" vertical="center"/>
    </xf>
    <xf numFmtId="0" fontId="3" fillId="2" borderId="28" xfId="0" applyNumberFormat="1" applyFont="1" applyFill="1" applyBorder="1" applyAlignment="1">
      <alignment horizontal="center" vertical="center"/>
    </xf>
    <xf numFmtId="0" fontId="3" fillId="2" borderId="26" xfId="0" applyNumberFormat="1" applyFont="1" applyFill="1" applyBorder="1" applyAlignment="1">
      <alignment horizontal="center" vertical="center"/>
    </xf>
    <xf numFmtId="0" fontId="3" fillId="2" borderId="16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4" xfId="0" applyNumberFormat="1" applyFont="1" applyFill="1" applyBorder="1" applyAlignment="1">
      <alignment horizontal="center" vertical="center"/>
    </xf>
    <xf numFmtId="0" fontId="3" fillId="2" borderId="29" xfId="0" applyNumberFormat="1" applyFont="1" applyFill="1" applyBorder="1" applyAlignment="1">
      <alignment horizontal="center" vertical="center"/>
    </xf>
    <xf numFmtId="0" fontId="3" fillId="2" borderId="14" xfId="0" applyNumberFormat="1" applyFont="1" applyFill="1" applyBorder="1" applyAlignment="1">
      <alignment horizontal="center" vertical="center"/>
    </xf>
    <xf numFmtId="0" fontId="21" fillId="0" borderId="0" xfId="3" applyNumberFormat="1" applyFont="1" applyAlignment="1">
      <alignment horizontal="center" vertical="center"/>
    </xf>
    <xf numFmtId="0" fontId="6" fillId="3" borderId="27" xfId="3" applyNumberFormat="1" applyFont="1" applyFill="1" applyBorder="1" applyAlignment="1">
      <alignment horizontal="center" vertical="center"/>
    </xf>
    <xf numFmtId="0" fontId="6" fillId="3" borderId="5" xfId="3" applyNumberFormat="1" applyFont="1" applyFill="1" applyBorder="1" applyAlignment="1">
      <alignment horizontal="center" vertical="center"/>
    </xf>
    <xf numFmtId="0" fontId="6" fillId="3" borderId="16" xfId="3" applyNumberFormat="1" applyFont="1" applyFill="1" applyBorder="1" applyAlignment="1">
      <alignment horizontal="center" vertical="center"/>
    </xf>
    <xf numFmtId="0" fontId="6" fillId="3" borderId="12" xfId="3" applyNumberFormat="1" applyFont="1" applyFill="1" applyBorder="1" applyAlignment="1">
      <alignment horizontal="center" vertical="center"/>
    </xf>
    <xf numFmtId="0" fontId="6" fillId="3" borderId="24" xfId="3" applyNumberFormat="1" applyFont="1" applyFill="1" applyBorder="1" applyAlignment="1">
      <alignment horizontal="center" vertical="center"/>
    </xf>
  </cellXfs>
  <cellStyles count="6">
    <cellStyle name="쉼표 [0]" xfId="1" builtinId="6"/>
    <cellStyle name="쉼표 [0] 2 2" xfId="4" xr:uid="{00000000-0005-0000-0000-000001000000}"/>
    <cellStyle name="쉼표 [0] 2 3 2" xfId="5" xr:uid="{00000000-0005-0000-0000-000002000000}"/>
    <cellStyle name="표준" xfId="0" builtinId="0"/>
    <cellStyle name="표준 2" xfId="3" xr:uid="{00000000-0005-0000-0000-000004000000}"/>
    <cellStyle name="표준_2003예산3" xfId="2" xr:uid="{00000000-0005-0000-0000-000005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44"/>
  <sheetViews>
    <sheetView zoomScale="90" zoomScaleNormal="90" zoomScaleSheetLayoutView="75" workbookViewId="0">
      <pane xSplit="25530" topLeftCell="T1"/>
      <selection activeCell="G18" sqref="G18:G19"/>
      <selection pane="topRight" activeCell="T1" sqref="T1"/>
    </sheetView>
  </sheetViews>
  <sheetFormatPr defaultColWidth="8.88671875" defaultRowHeight="12" x14ac:dyDescent="0.2"/>
  <cols>
    <col min="1" max="3" width="10.77734375" style="8" customWidth="1"/>
    <col min="4" max="7" width="12.77734375" style="8" customWidth="1"/>
    <col min="8" max="8" width="10.77734375" style="8" customWidth="1"/>
    <col min="9" max="9" width="11.77734375" style="8" customWidth="1"/>
    <col min="10" max="10" width="12.77734375" style="8" customWidth="1"/>
    <col min="11" max="11" width="12.77734375" style="9" customWidth="1"/>
    <col min="12" max="14" width="12.77734375" style="8" customWidth="1"/>
    <col min="15" max="16384" width="8.88671875" style="8"/>
  </cols>
  <sheetData>
    <row r="1" spans="1:14" s="7" customFormat="1" ht="24.95" customHeight="1" x14ac:dyDescent="0.15">
      <c r="A1" s="326" t="s">
        <v>132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</row>
    <row r="2" spans="1:14" s="7" customFormat="1" ht="15" customHeight="1" x14ac:dyDescent="0.15">
      <c r="A2" s="219" t="s">
        <v>15</v>
      </c>
      <c r="B2" s="182"/>
      <c r="C2" s="279"/>
      <c r="D2" s="280"/>
      <c r="E2" s="280"/>
      <c r="F2" s="280"/>
      <c r="G2" s="280"/>
      <c r="H2" s="182"/>
      <c r="I2" s="182"/>
      <c r="J2" s="182"/>
      <c r="K2" s="281"/>
      <c r="L2" s="182"/>
      <c r="M2" s="282"/>
      <c r="N2" s="282" t="s">
        <v>32</v>
      </c>
    </row>
    <row r="3" spans="1:14" s="7" customFormat="1" ht="20.100000000000001" customHeight="1" x14ac:dyDescent="0.15">
      <c r="A3" s="327" t="s">
        <v>94</v>
      </c>
      <c r="B3" s="328"/>
      <c r="C3" s="328"/>
      <c r="D3" s="328"/>
      <c r="E3" s="328"/>
      <c r="F3" s="328"/>
      <c r="G3" s="328"/>
      <c r="H3" s="327" t="s">
        <v>87</v>
      </c>
      <c r="I3" s="328"/>
      <c r="J3" s="328"/>
      <c r="K3" s="328"/>
      <c r="L3" s="328"/>
      <c r="M3" s="328"/>
      <c r="N3" s="329"/>
    </row>
    <row r="4" spans="1:14" s="7" customFormat="1" ht="20.100000000000001" customHeight="1" x14ac:dyDescent="0.15">
      <c r="A4" s="291" t="s">
        <v>115</v>
      </c>
      <c r="B4" s="330" t="s">
        <v>108</v>
      </c>
      <c r="C4" s="289" t="s">
        <v>103</v>
      </c>
      <c r="D4" s="332" t="s">
        <v>125</v>
      </c>
      <c r="E4" s="334" t="s">
        <v>122</v>
      </c>
      <c r="F4" s="336" t="s">
        <v>70</v>
      </c>
      <c r="G4" s="336"/>
      <c r="H4" s="291" t="s">
        <v>115</v>
      </c>
      <c r="I4" s="289" t="s">
        <v>108</v>
      </c>
      <c r="J4" s="289" t="s">
        <v>103</v>
      </c>
      <c r="K4" s="332" t="s">
        <v>125</v>
      </c>
      <c r="L4" s="334" t="s">
        <v>122</v>
      </c>
      <c r="M4" s="337" t="s">
        <v>70</v>
      </c>
      <c r="N4" s="338"/>
    </row>
    <row r="5" spans="1:14" s="7" customFormat="1" ht="20.100000000000001" customHeight="1" x14ac:dyDescent="0.15">
      <c r="A5" s="292"/>
      <c r="B5" s="331"/>
      <c r="C5" s="290"/>
      <c r="D5" s="333"/>
      <c r="E5" s="335"/>
      <c r="F5" s="62" t="s">
        <v>110</v>
      </c>
      <c r="G5" s="63" t="s">
        <v>67</v>
      </c>
      <c r="H5" s="292"/>
      <c r="I5" s="290"/>
      <c r="J5" s="290"/>
      <c r="K5" s="333"/>
      <c r="L5" s="335"/>
      <c r="M5" s="63" t="s">
        <v>110</v>
      </c>
      <c r="N5" s="64" t="s">
        <v>67</v>
      </c>
    </row>
    <row r="6" spans="1:14" s="7" customFormat="1" ht="20.100000000000001" customHeight="1" x14ac:dyDescent="0.15">
      <c r="A6" s="303" t="s">
        <v>98</v>
      </c>
      <c r="B6" s="352"/>
      <c r="C6" s="354" t="s">
        <v>101</v>
      </c>
      <c r="D6" s="324">
        <f>D8+D12+D14+D16+D18</f>
        <v>85617</v>
      </c>
      <c r="E6" s="324">
        <f>E8+E12+E14+E16+E18</f>
        <v>87370</v>
      </c>
      <c r="F6" s="324">
        <f>E6-D6</f>
        <v>1753</v>
      </c>
      <c r="G6" s="344">
        <f>F6/D6</f>
        <v>2.0474905684618711E-2</v>
      </c>
      <c r="H6" s="291" t="s">
        <v>98</v>
      </c>
      <c r="I6" s="289"/>
      <c r="J6" s="289" t="s">
        <v>101</v>
      </c>
      <c r="K6" s="342">
        <f>K8+K26+K32+K39</f>
        <v>85617</v>
      </c>
      <c r="L6" s="342">
        <f>L8+L26+L32+L39</f>
        <v>87369</v>
      </c>
      <c r="M6" s="287">
        <f>L6-K6</f>
        <v>1752</v>
      </c>
      <c r="N6" s="315">
        <f>M6/K6</f>
        <v>2.0463225761239007E-2</v>
      </c>
    </row>
    <row r="7" spans="1:14" s="7" customFormat="1" ht="20.100000000000001" customHeight="1" x14ac:dyDescent="0.15">
      <c r="A7" s="304"/>
      <c r="B7" s="353"/>
      <c r="C7" s="355"/>
      <c r="D7" s="325"/>
      <c r="E7" s="325"/>
      <c r="F7" s="325"/>
      <c r="G7" s="345"/>
      <c r="H7" s="292"/>
      <c r="I7" s="290"/>
      <c r="J7" s="290"/>
      <c r="K7" s="343"/>
      <c r="L7" s="343"/>
      <c r="M7" s="319"/>
      <c r="N7" s="316"/>
    </row>
    <row r="8" spans="1:14" s="7" customFormat="1" ht="20.100000000000001" customHeight="1" x14ac:dyDescent="0.15">
      <c r="A8" s="346" t="s">
        <v>128</v>
      </c>
      <c r="B8" s="305" t="s">
        <v>128</v>
      </c>
      <c r="C8" s="348"/>
      <c r="D8" s="350">
        <f>D10</f>
        <v>71617</v>
      </c>
      <c r="E8" s="350">
        <f>E10</f>
        <v>71617</v>
      </c>
      <c r="F8" s="320">
        <f>E8-D8</f>
        <v>0</v>
      </c>
      <c r="G8" s="322">
        <f>F8/D8</f>
        <v>0</v>
      </c>
      <c r="H8" s="317" t="s">
        <v>113</v>
      </c>
      <c r="I8" s="305"/>
      <c r="J8" s="312"/>
      <c r="K8" s="285">
        <f>K10+K16+K19</f>
        <v>75205</v>
      </c>
      <c r="L8" s="285">
        <f>L10+L16+L19</f>
        <v>76941</v>
      </c>
      <c r="M8" s="287">
        <f>L8-K8</f>
        <v>1736</v>
      </c>
      <c r="N8" s="315">
        <f>M8/K8</f>
        <v>2.3083571571039161E-2</v>
      </c>
    </row>
    <row r="9" spans="1:14" s="7" customFormat="1" ht="20.100000000000001" customHeight="1" x14ac:dyDescent="0.15">
      <c r="A9" s="347"/>
      <c r="B9" s="307"/>
      <c r="C9" s="349"/>
      <c r="D9" s="351"/>
      <c r="E9" s="351"/>
      <c r="F9" s="321"/>
      <c r="G9" s="323"/>
      <c r="H9" s="292"/>
      <c r="I9" s="306"/>
      <c r="J9" s="307"/>
      <c r="K9" s="318"/>
      <c r="L9" s="318"/>
      <c r="M9" s="319"/>
      <c r="N9" s="316"/>
    </row>
    <row r="10" spans="1:14" s="7" customFormat="1" ht="20.100000000000001" customHeight="1" x14ac:dyDescent="0.15">
      <c r="A10" s="65"/>
      <c r="B10" s="312"/>
      <c r="C10" s="305" t="s">
        <v>128</v>
      </c>
      <c r="D10" s="308">
        <v>71617</v>
      </c>
      <c r="E10" s="308">
        <v>71617</v>
      </c>
      <c r="F10" s="295">
        <f>E10-D10</f>
        <v>0</v>
      </c>
      <c r="G10" s="297">
        <f>F10/D10</f>
        <v>0</v>
      </c>
      <c r="H10" s="66"/>
      <c r="I10" s="67" t="s">
        <v>106</v>
      </c>
      <c r="J10" s="68"/>
      <c r="K10" s="69">
        <f>SUM(K11:K15)</f>
        <v>60802</v>
      </c>
      <c r="L10" s="69">
        <f>SUM(L11:L15)</f>
        <v>60444</v>
      </c>
      <c r="M10" s="70">
        <f t="shared" ref="M10:M42" si="0">L10-K10</f>
        <v>-358</v>
      </c>
      <c r="N10" s="71">
        <f t="shared" ref="N10:N15" si="1">M10/K10</f>
        <v>-5.8879642117035625E-3</v>
      </c>
    </row>
    <row r="11" spans="1:14" s="7" customFormat="1" ht="20.100000000000001" customHeight="1" x14ac:dyDescent="0.15">
      <c r="A11" s="72"/>
      <c r="B11" s="307"/>
      <c r="C11" s="307"/>
      <c r="D11" s="309"/>
      <c r="E11" s="309"/>
      <c r="F11" s="296"/>
      <c r="G11" s="298"/>
      <c r="H11" s="73"/>
      <c r="I11" s="74"/>
      <c r="J11" s="75" t="s">
        <v>119</v>
      </c>
      <c r="K11" s="76">
        <v>38936</v>
      </c>
      <c r="L11" s="76">
        <v>38936</v>
      </c>
      <c r="M11" s="77">
        <f t="shared" si="0"/>
        <v>0</v>
      </c>
      <c r="N11" s="71">
        <f t="shared" si="1"/>
        <v>0</v>
      </c>
    </row>
    <row r="12" spans="1:14" s="7" customFormat="1" ht="20.100000000000001" customHeight="1" x14ac:dyDescent="0.15">
      <c r="A12" s="310" t="s">
        <v>102</v>
      </c>
      <c r="B12" s="305" t="s">
        <v>102</v>
      </c>
      <c r="C12" s="305" t="s">
        <v>102</v>
      </c>
      <c r="D12" s="293">
        <v>600</v>
      </c>
      <c r="E12" s="293">
        <v>2736</v>
      </c>
      <c r="F12" s="295">
        <f>E12-D12</f>
        <v>2136</v>
      </c>
      <c r="G12" s="297">
        <f>F12/D12</f>
        <v>3.56</v>
      </c>
      <c r="H12" s="73"/>
      <c r="I12" s="74"/>
      <c r="J12" s="78" t="s">
        <v>118</v>
      </c>
      <c r="K12" s="79">
        <v>12330</v>
      </c>
      <c r="L12" s="79">
        <v>11562</v>
      </c>
      <c r="M12" s="77">
        <f t="shared" si="0"/>
        <v>-768</v>
      </c>
      <c r="N12" s="71">
        <f t="shared" si="1"/>
        <v>-6.2287104622871049E-2</v>
      </c>
    </row>
    <row r="13" spans="1:14" s="7" customFormat="1" ht="20.100000000000001" customHeight="1" x14ac:dyDescent="0.15">
      <c r="A13" s="311"/>
      <c r="B13" s="306"/>
      <c r="C13" s="306"/>
      <c r="D13" s="294"/>
      <c r="E13" s="294"/>
      <c r="F13" s="296"/>
      <c r="G13" s="298"/>
      <c r="H13" s="80"/>
      <c r="I13" s="74"/>
      <c r="J13" s="81" t="s">
        <v>90</v>
      </c>
      <c r="K13" s="82">
        <v>3350</v>
      </c>
      <c r="L13" s="82">
        <v>4012</v>
      </c>
      <c r="M13" s="77">
        <f t="shared" si="0"/>
        <v>662</v>
      </c>
      <c r="N13" s="71">
        <f t="shared" si="1"/>
        <v>0.19761194029850745</v>
      </c>
    </row>
    <row r="14" spans="1:14" s="7" customFormat="1" ht="20.100000000000001" customHeight="1" x14ac:dyDescent="0.15">
      <c r="A14" s="303" t="s">
        <v>100</v>
      </c>
      <c r="B14" s="305" t="s">
        <v>130</v>
      </c>
      <c r="C14" s="305" t="s">
        <v>130</v>
      </c>
      <c r="D14" s="293">
        <v>3283</v>
      </c>
      <c r="E14" s="293">
        <v>2900</v>
      </c>
      <c r="F14" s="295">
        <f>E14-D14</f>
        <v>-383</v>
      </c>
      <c r="G14" s="297">
        <f>F14/D14</f>
        <v>-0.11666159000913798</v>
      </c>
      <c r="H14" s="80"/>
      <c r="I14" s="74"/>
      <c r="J14" s="81" t="s">
        <v>11</v>
      </c>
      <c r="K14" s="82">
        <v>5014</v>
      </c>
      <c r="L14" s="82">
        <v>5148</v>
      </c>
      <c r="M14" s="77">
        <f t="shared" si="0"/>
        <v>134</v>
      </c>
      <c r="N14" s="71">
        <f t="shared" si="1"/>
        <v>2.6725169525329079E-2</v>
      </c>
    </row>
    <row r="15" spans="1:14" s="7" customFormat="1" ht="20.100000000000001" customHeight="1" x14ac:dyDescent="0.15">
      <c r="A15" s="304"/>
      <c r="B15" s="306"/>
      <c r="C15" s="306"/>
      <c r="D15" s="294"/>
      <c r="E15" s="294"/>
      <c r="F15" s="296"/>
      <c r="G15" s="298"/>
      <c r="H15" s="80"/>
      <c r="I15" s="83"/>
      <c r="J15" s="84" t="s">
        <v>88</v>
      </c>
      <c r="K15" s="82">
        <v>1172</v>
      </c>
      <c r="L15" s="82">
        <v>786</v>
      </c>
      <c r="M15" s="85">
        <f t="shared" si="0"/>
        <v>-386</v>
      </c>
      <c r="N15" s="86">
        <f t="shared" si="1"/>
        <v>-0.32935153583617749</v>
      </c>
    </row>
    <row r="16" spans="1:14" ht="20.100000000000001" customHeight="1" x14ac:dyDescent="0.2">
      <c r="A16" s="303" t="s">
        <v>129</v>
      </c>
      <c r="B16" s="305" t="s">
        <v>129</v>
      </c>
      <c r="C16" s="305" t="s">
        <v>129</v>
      </c>
      <c r="D16" s="299">
        <v>20</v>
      </c>
      <c r="E16" s="299">
        <v>20</v>
      </c>
      <c r="F16" s="295">
        <f>E16-D16</f>
        <v>0</v>
      </c>
      <c r="G16" s="297">
        <f>F16/D16</f>
        <v>0</v>
      </c>
      <c r="H16" s="87"/>
      <c r="I16" s="67" t="s">
        <v>79</v>
      </c>
      <c r="J16" s="88"/>
      <c r="K16" s="69">
        <f>K18+K17</f>
        <v>850</v>
      </c>
      <c r="L16" s="69">
        <f>L18+L17</f>
        <v>660</v>
      </c>
      <c r="M16" s="77">
        <f t="shared" ref="M16:M26" si="2">L16-K16</f>
        <v>-190</v>
      </c>
      <c r="N16" s="89">
        <f>M16/K16</f>
        <v>-0.22352941176470589</v>
      </c>
    </row>
    <row r="17" spans="1:15" ht="20.100000000000001" customHeight="1" x14ac:dyDescent="0.2">
      <c r="A17" s="304"/>
      <c r="B17" s="306"/>
      <c r="C17" s="306"/>
      <c r="D17" s="300"/>
      <c r="E17" s="300"/>
      <c r="F17" s="296"/>
      <c r="G17" s="298"/>
      <c r="H17" s="87"/>
      <c r="I17" s="83"/>
      <c r="J17" s="90" t="s">
        <v>71</v>
      </c>
      <c r="K17" s="91">
        <v>150</v>
      </c>
      <c r="L17" s="91">
        <v>150</v>
      </c>
      <c r="M17" s="77">
        <f t="shared" si="2"/>
        <v>0</v>
      </c>
      <c r="N17" s="89">
        <f>M17/K17</f>
        <v>0</v>
      </c>
    </row>
    <row r="18" spans="1:15" ht="20.100000000000001" customHeight="1" x14ac:dyDescent="0.2">
      <c r="A18" s="310" t="s">
        <v>54</v>
      </c>
      <c r="B18" s="341" t="s">
        <v>54</v>
      </c>
      <c r="C18" s="312"/>
      <c r="D18" s="301">
        <v>10097</v>
      </c>
      <c r="E18" s="301">
        <v>10097</v>
      </c>
      <c r="F18" s="295">
        <f>E18-D18</f>
        <v>0</v>
      </c>
      <c r="G18" s="297">
        <f>F18/D18</f>
        <v>0</v>
      </c>
      <c r="H18" s="87"/>
      <c r="I18" s="83"/>
      <c r="J18" s="90" t="s">
        <v>105</v>
      </c>
      <c r="K18" s="91">
        <v>700</v>
      </c>
      <c r="L18" s="91">
        <v>510</v>
      </c>
      <c r="M18" s="77">
        <f t="shared" si="2"/>
        <v>-190</v>
      </c>
      <c r="N18" s="89">
        <f>M18/K18</f>
        <v>-0.27142857142857141</v>
      </c>
    </row>
    <row r="19" spans="1:15" ht="20.100000000000001" customHeight="1" x14ac:dyDescent="0.2">
      <c r="A19" s="340"/>
      <c r="B19" s="341"/>
      <c r="C19" s="307"/>
      <c r="D19" s="302"/>
      <c r="E19" s="302"/>
      <c r="F19" s="296"/>
      <c r="G19" s="298"/>
      <c r="H19" s="87"/>
      <c r="I19" s="88" t="s">
        <v>104</v>
      </c>
      <c r="J19" s="88"/>
      <c r="K19" s="69">
        <f>SUM(K20:K25)</f>
        <v>13553</v>
      </c>
      <c r="L19" s="69">
        <f>SUM(L20:L25)</f>
        <v>15837</v>
      </c>
      <c r="M19" s="77">
        <f t="shared" si="2"/>
        <v>2284</v>
      </c>
      <c r="N19" s="92">
        <f t="shared" ref="N19:N26" si="3">M19/K19</f>
        <v>0.16852357411643179</v>
      </c>
    </row>
    <row r="20" spans="1:15" ht="20.100000000000001" customHeight="1" x14ac:dyDescent="0.2">
      <c r="A20" s="93"/>
      <c r="B20" s="339"/>
      <c r="C20" s="305" t="s">
        <v>54</v>
      </c>
      <c r="D20" s="308">
        <v>1010</v>
      </c>
      <c r="E20" s="308">
        <v>1010</v>
      </c>
      <c r="F20" s="313">
        <f>E20-D20</f>
        <v>0</v>
      </c>
      <c r="G20" s="297">
        <f>F20/D20</f>
        <v>0</v>
      </c>
      <c r="H20" s="87"/>
      <c r="I20" s="94"/>
      <c r="J20" s="95" t="s">
        <v>95</v>
      </c>
      <c r="K20" s="96">
        <v>200</v>
      </c>
      <c r="L20" s="96">
        <v>100</v>
      </c>
      <c r="M20" s="77">
        <f t="shared" si="2"/>
        <v>-100</v>
      </c>
      <c r="N20" s="92">
        <f t="shared" si="3"/>
        <v>-0.5</v>
      </c>
    </row>
    <row r="21" spans="1:15" ht="20.100000000000001" customHeight="1" x14ac:dyDescent="0.2">
      <c r="A21" s="93"/>
      <c r="B21" s="339"/>
      <c r="C21" s="306"/>
      <c r="D21" s="309"/>
      <c r="E21" s="309"/>
      <c r="F21" s="314"/>
      <c r="G21" s="298"/>
      <c r="H21" s="87"/>
      <c r="I21" s="94"/>
      <c r="J21" s="97" t="s">
        <v>10</v>
      </c>
      <c r="K21" s="69">
        <v>6778</v>
      </c>
      <c r="L21" s="69">
        <v>6726</v>
      </c>
      <c r="M21" s="77">
        <f t="shared" si="2"/>
        <v>-52</v>
      </c>
      <c r="N21" s="92">
        <f t="shared" si="3"/>
        <v>-7.6718796105045735E-3</v>
      </c>
    </row>
    <row r="22" spans="1:15" ht="20.100000000000001" customHeight="1" x14ac:dyDescent="0.2">
      <c r="A22" s="93"/>
      <c r="B22" s="339"/>
      <c r="C22" s="305" t="s">
        <v>60</v>
      </c>
      <c r="D22" s="308">
        <v>9086</v>
      </c>
      <c r="E22" s="308">
        <v>9086</v>
      </c>
      <c r="F22" s="313">
        <f>E22-D22</f>
        <v>0</v>
      </c>
      <c r="G22" s="297">
        <f>F22/D22</f>
        <v>0</v>
      </c>
      <c r="H22" s="87"/>
      <c r="I22" s="94"/>
      <c r="J22" s="97" t="s">
        <v>43</v>
      </c>
      <c r="K22" s="69">
        <v>3711</v>
      </c>
      <c r="L22" s="69">
        <v>5633</v>
      </c>
      <c r="M22" s="77">
        <f t="shared" si="2"/>
        <v>1922</v>
      </c>
      <c r="N22" s="92">
        <f t="shared" si="3"/>
        <v>0.51791969819455674</v>
      </c>
    </row>
    <row r="23" spans="1:15" ht="20.100000000000001" customHeight="1" x14ac:dyDescent="0.2">
      <c r="A23" s="72"/>
      <c r="B23" s="306"/>
      <c r="C23" s="306"/>
      <c r="D23" s="309"/>
      <c r="E23" s="309"/>
      <c r="F23" s="314"/>
      <c r="G23" s="298"/>
      <c r="H23" s="87"/>
      <c r="I23" s="94"/>
      <c r="J23" s="97" t="s">
        <v>73</v>
      </c>
      <c r="K23" s="69">
        <v>940</v>
      </c>
      <c r="L23" s="69">
        <v>814</v>
      </c>
      <c r="M23" s="77">
        <f t="shared" si="2"/>
        <v>-126</v>
      </c>
      <c r="N23" s="92">
        <f t="shared" si="3"/>
        <v>-0.13404255319148936</v>
      </c>
      <c r="O23" s="6"/>
    </row>
    <row r="24" spans="1:15" ht="20.100000000000001" customHeight="1" x14ac:dyDescent="0.2">
      <c r="A24" s="93"/>
      <c r="B24" s="98"/>
      <c r="C24" s="98"/>
      <c r="D24" s="99"/>
      <c r="E24" s="100"/>
      <c r="F24" s="101"/>
      <c r="G24" s="102"/>
      <c r="H24" s="80"/>
      <c r="I24" s="74"/>
      <c r="J24" s="67" t="s">
        <v>116</v>
      </c>
      <c r="K24" s="69">
        <v>1139</v>
      </c>
      <c r="L24" s="69">
        <v>1880</v>
      </c>
      <c r="M24" s="77">
        <f t="shared" si="2"/>
        <v>741</v>
      </c>
      <c r="N24" s="92">
        <f t="shared" si="3"/>
        <v>0.65057067603160668</v>
      </c>
    </row>
    <row r="25" spans="1:15" ht="20.100000000000001" customHeight="1" x14ac:dyDescent="0.2">
      <c r="A25" s="103"/>
      <c r="B25" s="104"/>
      <c r="C25" s="98"/>
      <c r="D25" s="105"/>
      <c r="E25" s="105"/>
      <c r="F25" s="106"/>
      <c r="G25" s="107"/>
      <c r="H25" s="108"/>
      <c r="I25" s="109"/>
      <c r="J25" s="110" t="s">
        <v>40</v>
      </c>
      <c r="K25" s="91">
        <v>785</v>
      </c>
      <c r="L25" s="91">
        <v>684</v>
      </c>
      <c r="M25" s="77">
        <f t="shared" si="2"/>
        <v>-101</v>
      </c>
      <c r="N25" s="92">
        <f t="shared" si="3"/>
        <v>-0.1286624203821656</v>
      </c>
    </row>
    <row r="26" spans="1:15" s="7" customFormat="1" ht="20.100000000000001" customHeight="1" x14ac:dyDescent="0.15">
      <c r="A26" s="103"/>
      <c r="B26" s="104"/>
      <c r="C26" s="98"/>
      <c r="D26" s="105"/>
      <c r="E26" s="105"/>
      <c r="F26" s="106"/>
      <c r="G26" s="107"/>
      <c r="H26" s="291" t="s">
        <v>56</v>
      </c>
      <c r="I26" s="289"/>
      <c r="J26" s="289"/>
      <c r="K26" s="285">
        <f>K28</f>
        <v>1925</v>
      </c>
      <c r="L26" s="285">
        <f>L28</f>
        <v>1443</v>
      </c>
      <c r="M26" s="287">
        <f t="shared" si="2"/>
        <v>-482</v>
      </c>
      <c r="N26" s="283">
        <f t="shared" si="3"/>
        <v>-0.25038961038961038</v>
      </c>
    </row>
    <row r="27" spans="1:15" s="7" customFormat="1" ht="20.100000000000001" customHeight="1" x14ac:dyDescent="0.15">
      <c r="A27" s="111"/>
      <c r="B27" s="112"/>
      <c r="C27" s="113"/>
      <c r="D27" s="113"/>
      <c r="E27" s="112"/>
      <c r="F27" s="113"/>
      <c r="G27" s="114"/>
      <c r="H27" s="292"/>
      <c r="I27" s="290"/>
      <c r="J27" s="290"/>
      <c r="K27" s="286"/>
      <c r="L27" s="286"/>
      <c r="M27" s="288"/>
      <c r="N27" s="284"/>
    </row>
    <row r="28" spans="1:15" s="7" customFormat="1" ht="20.100000000000001" customHeight="1" x14ac:dyDescent="0.15">
      <c r="A28" s="111"/>
      <c r="B28" s="112"/>
      <c r="C28" s="113"/>
      <c r="D28" s="113"/>
      <c r="E28" s="112"/>
      <c r="F28" s="113"/>
      <c r="G28" s="114"/>
      <c r="H28" s="75"/>
      <c r="I28" s="115" t="s">
        <v>112</v>
      </c>
      <c r="J28" s="110"/>
      <c r="K28" s="69">
        <f>SUM(K29:K31)</f>
        <v>1925</v>
      </c>
      <c r="L28" s="69">
        <f>SUM(L29:L31)</f>
        <v>1443</v>
      </c>
      <c r="M28" s="77">
        <f t="shared" ref="M28:M32" si="4">L28-K28</f>
        <v>-482</v>
      </c>
      <c r="N28" s="92">
        <f t="shared" ref="N28:N32" si="5">M28/K28</f>
        <v>-0.25038961038961038</v>
      </c>
    </row>
    <row r="29" spans="1:15" s="7" customFormat="1" ht="20.100000000000001" customHeight="1" x14ac:dyDescent="0.15">
      <c r="A29" s="111"/>
      <c r="B29" s="112"/>
      <c r="C29" s="113"/>
      <c r="D29" s="113"/>
      <c r="E29" s="112"/>
      <c r="F29" s="113"/>
      <c r="G29" s="114"/>
      <c r="H29" s="116"/>
      <c r="I29" s="74"/>
      <c r="J29" s="110" t="s">
        <v>112</v>
      </c>
      <c r="K29" s="117">
        <v>400</v>
      </c>
      <c r="L29" s="117">
        <v>200</v>
      </c>
      <c r="M29" s="77">
        <f t="shared" si="4"/>
        <v>-200</v>
      </c>
      <c r="N29" s="92">
        <f t="shared" si="5"/>
        <v>-0.5</v>
      </c>
    </row>
    <row r="30" spans="1:15" ht="20.100000000000001" customHeight="1" x14ac:dyDescent="0.2">
      <c r="A30" s="118"/>
      <c r="B30" s="119"/>
      <c r="C30" s="120"/>
      <c r="D30" s="120"/>
      <c r="E30" s="119"/>
      <c r="F30" s="120"/>
      <c r="G30" s="121"/>
      <c r="H30" s="116"/>
      <c r="I30" s="83"/>
      <c r="J30" s="67" t="s">
        <v>48</v>
      </c>
      <c r="K30" s="69">
        <v>300</v>
      </c>
      <c r="L30" s="69">
        <v>347</v>
      </c>
      <c r="M30" s="77">
        <f t="shared" si="4"/>
        <v>47</v>
      </c>
      <c r="N30" s="92">
        <f t="shared" si="5"/>
        <v>0.15666666666666668</v>
      </c>
    </row>
    <row r="31" spans="1:15" ht="20.100000000000001" customHeight="1" x14ac:dyDescent="0.2">
      <c r="A31" s="118"/>
      <c r="B31" s="119"/>
      <c r="C31" s="120"/>
      <c r="D31" s="120" t="s">
        <v>97</v>
      </c>
      <c r="E31" s="119"/>
      <c r="F31" s="120"/>
      <c r="G31" s="122"/>
      <c r="H31" s="123"/>
      <c r="I31" s="115"/>
      <c r="J31" s="110" t="s">
        <v>47</v>
      </c>
      <c r="K31" s="91">
        <v>1225</v>
      </c>
      <c r="L31" s="91">
        <v>896</v>
      </c>
      <c r="M31" s="77">
        <f t="shared" si="4"/>
        <v>-329</v>
      </c>
      <c r="N31" s="92">
        <f t="shared" si="5"/>
        <v>-0.26857142857142857</v>
      </c>
    </row>
    <row r="32" spans="1:15" s="7" customFormat="1" ht="20.100000000000001" customHeight="1" x14ac:dyDescent="0.15">
      <c r="A32" s="111"/>
      <c r="B32" s="112"/>
      <c r="C32" s="113"/>
      <c r="D32" s="113"/>
      <c r="E32" s="112"/>
      <c r="F32" s="113"/>
      <c r="G32" s="124"/>
      <c r="H32" s="291" t="s">
        <v>96</v>
      </c>
      <c r="I32" s="289"/>
      <c r="J32" s="289"/>
      <c r="K32" s="285">
        <f>+K34+K37</f>
        <v>2620</v>
      </c>
      <c r="L32" s="285">
        <f>+L34+L37</f>
        <v>2167</v>
      </c>
      <c r="M32" s="287">
        <f t="shared" si="4"/>
        <v>-453</v>
      </c>
      <c r="N32" s="283">
        <f t="shared" si="5"/>
        <v>-0.17290076335877863</v>
      </c>
    </row>
    <row r="33" spans="1:14" s="7" customFormat="1" ht="20.100000000000001" customHeight="1" x14ac:dyDescent="0.15">
      <c r="A33" s="111"/>
      <c r="B33" s="112"/>
      <c r="C33" s="113"/>
      <c r="D33" s="113"/>
      <c r="E33" s="112"/>
      <c r="F33" s="113"/>
      <c r="G33" s="114"/>
      <c r="H33" s="292"/>
      <c r="I33" s="290"/>
      <c r="J33" s="290"/>
      <c r="K33" s="286"/>
      <c r="L33" s="286"/>
      <c r="M33" s="288"/>
      <c r="N33" s="284"/>
    </row>
    <row r="34" spans="1:14" s="7" customFormat="1" ht="20.100000000000001" customHeight="1" x14ac:dyDescent="0.15">
      <c r="A34" s="111"/>
      <c r="B34" s="112"/>
      <c r="C34" s="113"/>
      <c r="D34" s="113"/>
      <c r="E34" s="112"/>
      <c r="F34" s="113"/>
      <c r="G34" s="114"/>
      <c r="H34" s="75"/>
      <c r="I34" s="115" t="s">
        <v>104</v>
      </c>
      <c r="J34" s="110"/>
      <c r="K34" s="69">
        <f>SUM(K35:K36)</f>
        <v>2200</v>
      </c>
      <c r="L34" s="69">
        <f>SUM(L35:L36)</f>
        <v>2047</v>
      </c>
      <c r="M34" s="77">
        <f t="shared" ref="M34:M39" si="6">L34-K34</f>
        <v>-153</v>
      </c>
      <c r="N34" s="92">
        <f t="shared" ref="N34:N39" si="7">M34/K34</f>
        <v>-6.9545454545454549E-2</v>
      </c>
    </row>
    <row r="35" spans="1:14" s="7" customFormat="1" ht="20.100000000000001" customHeight="1" x14ac:dyDescent="0.2">
      <c r="A35" s="111"/>
      <c r="B35" s="112"/>
      <c r="C35" s="113"/>
      <c r="D35" s="113"/>
      <c r="E35" s="112"/>
      <c r="F35" s="113"/>
      <c r="G35" s="114"/>
      <c r="H35" s="125"/>
      <c r="I35" s="74"/>
      <c r="J35" s="110" t="s">
        <v>117</v>
      </c>
      <c r="K35" s="117">
        <v>1040</v>
      </c>
      <c r="L35" s="117">
        <v>673</v>
      </c>
      <c r="M35" s="77">
        <f t="shared" si="6"/>
        <v>-367</v>
      </c>
      <c r="N35" s="92">
        <f t="shared" si="7"/>
        <v>-0.35288461538461541</v>
      </c>
    </row>
    <row r="36" spans="1:14" ht="20.100000000000001" customHeight="1" x14ac:dyDescent="0.2">
      <c r="A36" s="118"/>
      <c r="B36" s="119"/>
      <c r="C36" s="120"/>
      <c r="D36" s="120"/>
      <c r="E36" s="119"/>
      <c r="F36" s="120"/>
      <c r="G36" s="121"/>
      <c r="H36" s="116"/>
      <c r="I36" s="115"/>
      <c r="J36" s="126" t="s">
        <v>82</v>
      </c>
      <c r="K36" s="82">
        <v>1160</v>
      </c>
      <c r="L36" s="82">
        <v>1374</v>
      </c>
      <c r="M36" s="77">
        <f t="shared" si="6"/>
        <v>214</v>
      </c>
      <c r="N36" s="92">
        <f t="shared" si="7"/>
        <v>0.18448275862068966</v>
      </c>
    </row>
    <row r="37" spans="1:14" ht="20.100000000000001" customHeight="1" x14ac:dyDescent="0.2">
      <c r="A37" s="118"/>
      <c r="B37" s="119"/>
      <c r="C37" s="120"/>
      <c r="D37" s="120" t="s">
        <v>97</v>
      </c>
      <c r="E37" s="119"/>
      <c r="F37" s="120"/>
      <c r="G37" s="122"/>
      <c r="H37" s="116"/>
      <c r="I37" s="115" t="s">
        <v>96</v>
      </c>
      <c r="J37" s="126"/>
      <c r="K37" s="82">
        <f>K38</f>
        <v>420</v>
      </c>
      <c r="L37" s="82">
        <f>L38</f>
        <v>120</v>
      </c>
      <c r="M37" s="77">
        <f t="shared" si="6"/>
        <v>-300</v>
      </c>
      <c r="N37" s="92">
        <f t="shared" si="7"/>
        <v>-0.7142857142857143</v>
      </c>
    </row>
    <row r="38" spans="1:14" ht="20.100000000000001" customHeight="1" x14ac:dyDescent="0.2">
      <c r="A38" s="118"/>
      <c r="B38" s="119"/>
      <c r="C38" s="120"/>
      <c r="D38" s="120"/>
      <c r="E38" s="119"/>
      <c r="F38" s="120"/>
      <c r="G38" s="122"/>
      <c r="H38" s="116"/>
      <c r="I38" s="83"/>
      <c r="J38" s="126" t="s">
        <v>96</v>
      </c>
      <c r="K38" s="82">
        <v>420</v>
      </c>
      <c r="L38" s="82">
        <v>120</v>
      </c>
      <c r="M38" s="77">
        <f t="shared" si="6"/>
        <v>-300</v>
      </c>
      <c r="N38" s="92">
        <f t="shared" si="7"/>
        <v>-0.7142857142857143</v>
      </c>
    </row>
    <row r="39" spans="1:14" ht="20.100000000000001" customHeight="1" x14ac:dyDescent="0.2">
      <c r="A39" s="118"/>
      <c r="B39" s="119"/>
      <c r="C39" s="120"/>
      <c r="D39" s="120"/>
      <c r="E39" s="119"/>
      <c r="F39" s="120"/>
      <c r="G39" s="122"/>
      <c r="H39" s="291" t="s">
        <v>99</v>
      </c>
      <c r="I39" s="289"/>
      <c r="J39" s="289"/>
      <c r="K39" s="285">
        <f>K41+K42</f>
        <v>5867</v>
      </c>
      <c r="L39" s="285">
        <f>L41+L42</f>
        <v>6818</v>
      </c>
      <c r="M39" s="287">
        <f t="shared" si="6"/>
        <v>951</v>
      </c>
      <c r="N39" s="283">
        <f t="shared" si="7"/>
        <v>0.16209306289415373</v>
      </c>
    </row>
    <row r="40" spans="1:14" ht="20.100000000000001" customHeight="1" x14ac:dyDescent="0.2">
      <c r="A40" s="118"/>
      <c r="B40" s="119"/>
      <c r="C40" s="120"/>
      <c r="D40" s="120"/>
      <c r="E40" s="119"/>
      <c r="F40" s="120"/>
      <c r="G40" s="122"/>
      <c r="H40" s="292"/>
      <c r="I40" s="290"/>
      <c r="J40" s="290"/>
      <c r="K40" s="286"/>
      <c r="L40" s="286"/>
      <c r="M40" s="288"/>
      <c r="N40" s="284"/>
    </row>
    <row r="41" spans="1:14" ht="20.100000000000001" customHeight="1" x14ac:dyDescent="0.2">
      <c r="A41" s="118"/>
      <c r="B41" s="119"/>
      <c r="C41" s="120"/>
      <c r="D41" s="120"/>
      <c r="E41" s="119"/>
      <c r="F41" s="120"/>
      <c r="G41" s="122"/>
      <c r="H41" s="116"/>
      <c r="I41" s="127" t="s">
        <v>83</v>
      </c>
      <c r="J41" s="126" t="s">
        <v>83</v>
      </c>
      <c r="K41" s="82">
        <v>3000</v>
      </c>
      <c r="L41" s="82">
        <v>3000</v>
      </c>
      <c r="M41" s="77">
        <f t="shared" ref="M41" si="8">L41-K41</f>
        <v>0</v>
      </c>
      <c r="N41" s="92">
        <f t="shared" ref="N41" si="9">M41/K41</f>
        <v>0</v>
      </c>
    </row>
    <row r="42" spans="1:14" ht="20.100000000000001" customHeight="1" thickBot="1" x14ac:dyDescent="0.25">
      <c r="A42" s="128"/>
      <c r="B42" s="129"/>
      <c r="C42" s="130"/>
      <c r="D42" s="130"/>
      <c r="E42" s="129"/>
      <c r="F42" s="130"/>
      <c r="G42" s="131"/>
      <c r="H42" s="132"/>
      <c r="I42" s="133" t="s">
        <v>99</v>
      </c>
      <c r="J42" s="134" t="s">
        <v>99</v>
      </c>
      <c r="K42" s="135">
        <v>2867</v>
      </c>
      <c r="L42" s="135">
        <v>3818</v>
      </c>
      <c r="M42" s="136">
        <f t="shared" si="0"/>
        <v>951</v>
      </c>
      <c r="N42" s="137">
        <f t="shared" ref="N42" si="10">M42/K42</f>
        <v>0.33170561562608997</v>
      </c>
    </row>
    <row r="43" spans="1:14" ht="18" customHeight="1" x14ac:dyDescent="0.2">
      <c r="A43" s="6"/>
      <c r="B43" s="6"/>
      <c r="C43" s="6"/>
      <c r="D43" s="6"/>
      <c r="E43" s="6"/>
      <c r="F43" s="6"/>
      <c r="G43" s="6"/>
    </row>
    <row r="44" spans="1:14" x14ac:dyDescent="0.2">
      <c r="A44" s="6"/>
      <c r="B44" s="6"/>
      <c r="C44" s="6"/>
      <c r="D44" s="6"/>
      <c r="E44" s="6"/>
      <c r="F44" s="6"/>
      <c r="G44" s="6"/>
    </row>
  </sheetData>
  <mergeCells count="109">
    <mergeCell ref="B20:B23"/>
    <mergeCell ref="A18:A19"/>
    <mergeCell ref="B18:B19"/>
    <mergeCell ref="C20:C21"/>
    <mergeCell ref="D20:D21"/>
    <mergeCell ref="E20:E21"/>
    <mergeCell ref="F20:F21"/>
    <mergeCell ref="M6:M7"/>
    <mergeCell ref="N6:N7"/>
    <mergeCell ref="I6:I7"/>
    <mergeCell ref="J6:J7"/>
    <mergeCell ref="K6:K7"/>
    <mergeCell ref="L6:L7"/>
    <mergeCell ref="F6:F7"/>
    <mergeCell ref="G6:G7"/>
    <mergeCell ref="H6:H7"/>
    <mergeCell ref="A8:A9"/>
    <mergeCell ref="B8:B9"/>
    <mergeCell ref="C8:C9"/>
    <mergeCell ref="D8:D9"/>
    <mergeCell ref="E8:E9"/>
    <mergeCell ref="A6:A7"/>
    <mergeCell ref="B6:B7"/>
    <mergeCell ref="C6:C7"/>
    <mergeCell ref="D6:D7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E6:E7"/>
    <mergeCell ref="N8:N9"/>
    <mergeCell ref="H8:H9"/>
    <mergeCell ref="I8:I9"/>
    <mergeCell ref="J8:J9"/>
    <mergeCell ref="K8:K9"/>
    <mergeCell ref="M8:M9"/>
    <mergeCell ref="F8:F9"/>
    <mergeCell ref="G8:G9"/>
    <mergeCell ref="L8:L9"/>
    <mergeCell ref="E10:E11"/>
    <mergeCell ref="F10:F11"/>
    <mergeCell ref="G10:G11"/>
    <mergeCell ref="J26:J27"/>
    <mergeCell ref="G22:G23"/>
    <mergeCell ref="F22:F23"/>
    <mergeCell ref="C22:C23"/>
    <mergeCell ref="D22:D23"/>
    <mergeCell ref="E22:E23"/>
    <mergeCell ref="C12:C13"/>
    <mergeCell ref="C18:C19"/>
    <mergeCell ref="A14:A15"/>
    <mergeCell ref="B14:B15"/>
    <mergeCell ref="C14:C15"/>
    <mergeCell ref="B16:B17"/>
    <mergeCell ref="C16:C17"/>
    <mergeCell ref="A16:A17"/>
    <mergeCell ref="C10:C11"/>
    <mergeCell ref="D10:D11"/>
    <mergeCell ref="A12:A13"/>
    <mergeCell ref="B12:B13"/>
    <mergeCell ref="B10:B11"/>
    <mergeCell ref="H32:H33"/>
    <mergeCell ref="H39:H40"/>
    <mergeCell ref="I26:I27"/>
    <mergeCell ref="I32:I33"/>
    <mergeCell ref="I39:I40"/>
    <mergeCell ref="D12:D13"/>
    <mergeCell ref="E12:E13"/>
    <mergeCell ref="F12:F13"/>
    <mergeCell ref="G12:G13"/>
    <mergeCell ref="H26:H27"/>
    <mergeCell ref="G20:G21"/>
    <mergeCell ref="F14:F15"/>
    <mergeCell ref="D14:D15"/>
    <mergeCell ref="E14:E15"/>
    <mergeCell ref="G14:G15"/>
    <mergeCell ref="D16:D17"/>
    <mergeCell ref="E16:E17"/>
    <mergeCell ref="F16:F17"/>
    <mergeCell ref="G16:G17"/>
    <mergeCell ref="F18:F19"/>
    <mergeCell ref="G18:G19"/>
    <mergeCell ref="D18:D19"/>
    <mergeCell ref="E18:E19"/>
    <mergeCell ref="N39:N40"/>
    <mergeCell ref="K39:K40"/>
    <mergeCell ref="L39:L40"/>
    <mergeCell ref="N26:N27"/>
    <mergeCell ref="K32:K33"/>
    <mergeCell ref="L32:L33"/>
    <mergeCell ref="M32:M33"/>
    <mergeCell ref="N32:N33"/>
    <mergeCell ref="J32:J33"/>
    <mergeCell ref="J39:J40"/>
    <mergeCell ref="K26:K27"/>
    <mergeCell ref="L26:L27"/>
    <mergeCell ref="M26:M27"/>
    <mergeCell ref="M39:M40"/>
  </mergeCells>
  <phoneticPr fontId="9" type="noConversion"/>
  <printOptions horizontalCentered="1"/>
  <pageMargins left="0.23597222566604614" right="0.27541667222976685" top="0.55097222328186035" bottom="0.31486111879348755" header="0.39347222447395325" footer="0.35430556535720825"/>
  <pageSetup paperSize="9" scale="62" orientation="landscape" r:id="rId1"/>
  <headerFooter>
    <oddHeader>&amp;L&amp;"맑은 고딕,Regular"첨부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2327"/>
  <sheetViews>
    <sheetView tabSelected="1" topLeftCell="A52" zoomScaleNormal="100" zoomScaleSheetLayoutView="75" workbookViewId="0">
      <selection activeCell="K71" sqref="K71"/>
    </sheetView>
  </sheetViews>
  <sheetFormatPr defaultColWidth="8.88671875" defaultRowHeight="15" customHeight="1" x14ac:dyDescent="0.15"/>
  <cols>
    <col min="1" max="2" width="8.33203125" style="11" customWidth="1"/>
    <col min="3" max="3" width="14.109375" style="11" bestFit="1" customWidth="1"/>
    <col min="4" max="4" width="10.77734375" style="43" customWidth="1"/>
    <col min="5" max="5" width="10.77734375" style="2" customWidth="1"/>
    <col min="6" max="6" width="3.109375" style="1" customWidth="1"/>
    <col min="7" max="7" width="1.5546875" style="1" customWidth="1"/>
    <col min="8" max="8" width="12.21875" style="1" customWidth="1"/>
    <col min="9" max="10" width="10.77734375" style="2" customWidth="1"/>
    <col min="11" max="12" width="6.77734375" style="2" customWidth="1"/>
    <col min="13" max="13" width="8.88671875" style="49" customWidth="1"/>
    <col min="14" max="15" width="8.88671875" style="2" customWidth="1"/>
    <col min="16" max="16384" width="8.88671875" style="2"/>
  </cols>
  <sheetData>
    <row r="1" spans="1:15" ht="24.95" customHeight="1" x14ac:dyDescent="0.15">
      <c r="A1" s="492" t="s">
        <v>132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</row>
    <row r="2" spans="1:15" ht="15" customHeight="1" x14ac:dyDescent="0.15">
      <c r="A2" s="12" t="s">
        <v>64</v>
      </c>
      <c r="B2" s="12"/>
      <c r="C2" s="12" t="s">
        <v>101</v>
      </c>
      <c r="D2" s="37"/>
      <c r="E2" s="11"/>
      <c r="F2" s="11"/>
      <c r="G2" s="11"/>
      <c r="H2" s="11"/>
      <c r="I2" s="37"/>
      <c r="J2" s="11"/>
      <c r="K2" s="11"/>
      <c r="L2" s="11"/>
      <c r="M2" s="11"/>
      <c r="N2" s="49"/>
      <c r="O2" s="49"/>
    </row>
    <row r="3" spans="1:15" ht="15" customHeight="1" x14ac:dyDescent="0.15">
      <c r="A3" s="493" t="s">
        <v>115</v>
      </c>
      <c r="B3" s="493" t="s">
        <v>108</v>
      </c>
      <c r="C3" s="493" t="s">
        <v>103</v>
      </c>
      <c r="D3" s="15" t="s">
        <v>4</v>
      </c>
      <c r="E3" s="495" t="s">
        <v>121</v>
      </c>
      <c r="F3" s="496"/>
      <c r="G3" s="496"/>
      <c r="H3" s="497"/>
      <c r="I3" s="15" t="s">
        <v>5</v>
      </c>
      <c r="J3" s="495" t="s">
        <v>121</v>
      </c>
      <c r="K3" s="496"/>
      <c r="L3" s="496"/>
      <c r="M3" s="497"/>
      <c r="N3" s="443" t="s">
        <v>70</v>
      </c>
      <c r="O3" s="444"/>
    </row>
    <row r="4" spans="1:15" ht="15" customHeight="1" x14ac:dyDescent="0.15">
      <c r="A4" s="494"/>
      <c r="B4" s="494"/>
      <c r="C4" s="494"/>
      <c r="D4" s="13" t="s">
        <v>1</v>
      </c>
      <c r="E4" s="498"/>
      <c r="F4" s="499"/>
      <c r="G4" s="499"/>
      <c r="H4" s="500"/>
      <c r="I4" s="13" t="s">
        <v>2</v>
      </c>
      <c r="J4" s="498"/>
      <c r="K4" s="499"/>
      <c r="L4" s="499"/>
      <c r="M4" s="500"/>
      <c r="N4" s="14" t="s">
        <v>110</v>
      </c>
      <c r="O4" s="34" t="s">
        <v>67</v>
      </c>
    </row>
    <row r="5" spans="1:15" ht="16.5" customHeight="1" x14ac:dyDescent="0.15">
      <c r="A5" s="468" t="s">
        <v>98</v>
      </c>
      <c r="B5" s="468"/>
      <c r="C5" s="468"/>
      <c r="D5" s="38">
        <f>D7</f>
        <v>71617</v>
      </c>
      <c r="E5" s="20"/>
      <c r="F5" s="10"/>
      <c r="G5" s="10"/>
      <c r="H5" s="30">
        <f>H7</f>
        <v>71617000</v>
      </c>
      <c r="I5" s="38">
        <f>I7</f>
        <v>71617</v>
      </c>
      <c r="J5" s="20"/>
      <c r="K5" s="10"/>
      <c r="L5" s="10"/>
      <c r="M5" s="30">
        <f>M7</f>
        <v>71617000</v>
      </c>
      <c r="N5" s="48">
        <f>I5-D5</f>
        <v>0</v>
      </c>
      <c r="O5" s="47">
        <f>N5/D5</f>
        <v>0</v>
      </c>
    </row>
    <row r="6" spans="1:15" ht="16.5" customHeight="1" x14ac:dyDescent="0.15">
      <c r="A6" s="466"/>
      <c r="B6" s="466"/>
      <c r="C6" s="466"/>
      <c r="D6" s="38">
        <f>D13+D17+D21+D25</f>
        <v>14000</v>
      </c>
      <c r="E6" s="22"/>
      <c r="F6" s="18"/>
      <c r="G6" s="18"/>
      <c r="H6" s="29">
        <f>H19+H23+H25+H15</f>
        <v>14000000</v>
      </c>
      <c r="I6" s="38">
        <f>I13+I17+I21+I25</f>
        <v>15752.671</v>
      </c>
      <c r="J6" s="45"/>
      <c r="K6" s="18"/>
      <c r="L6" s="18"/>
      <c r="M6" s="29">
        <f>M19+M23+M25+M15</f>
        <v>15752671</v>
      </c>
      <c r="N6" s="48">
        <f>I6-D6</f>
        <v>1752.6710000000003</v>
      </c>
      <c r="O6" s="47">
        <f>N6/D6</f>
        <v>0.12519078571428574</v>
      </c>
    </row>
    <row r="7" spans="1:15" ht="16.5" customHeight="1" x14ac:dyDescent="0.15">
      <c r="A7" s="467" t="s">
        <v>114</v>
      </c>
      <c r="B7" s="467" t="s">
        <v>114</v>
      </c>
      <c r="C7" s="465"/>
      <c r="D7" s="356">
        <f>H7/1000</f>
        <v>71617</v>
      </c>
      <c r="E7" s="368"/>
      <c r="F7" s="19"/>
      <c r="G7" s="19"/>
      <c r="H7" s="372">
        <f>H9+H11</f>
        <v>71617000</v>
      </c>
      <c r="I7" s="356">
        <f>M7/1000</f>
        <v>71617</v>
      </c>
      <c r="J7" s="368"/>
      <c r="K7" s="19"/>
      <c r="L7" s="19"/>
      <c r="M7" s="372">
        <f>M9+M11</f>
        <v>71617000</v>
      </c>
      <c r="N7" s="360">
        <f>I7-D7</f>
        <v>0</v>
      </c>
      <c r="O7" s="391">
        <f>N7/D7</f>
        <v>0</v>
      </c>
    </row>
    <row r="8" spans="1:15" ht="16.5" customHeight="1" x14ac:dyDescent="0.15">
      <c r="A8" s="466"/>
      <c r="B8" s="482"/>
      <c r="C8" s="466"/>
      <c r="D8" s="357"/>
      <c r="E8" s="369"/>
      <c r="F8" s="18"/>
      <c r="G8" s="18"/>
      <c r="H8" s="373"/>
      <c r="I8" s="357"/>
      <c r="J8" s="369"/>
      <c r="K8" s="18"/>
      <c r="L8" s="18"/>
      <c r="M8" s="373"/>
      <c r="N8" s="445"/>
      <c r="O8" s="392"/>
    </row>
    <row r="9" spans="1:15" ht="16.5" customHeight="1" x14ac:dyDescent="0.15">
      <c r="A9" s="467"/>
      <c r="B9" s="467"/>
      <c r="C9" s="470" t="s">
        <v>114</v>
      </c>
      <c r="D9" s="356">
        <f>H9/1000</f>
        <v>360</v>
      </c>
      <c r="E9" s="368" t="s">
        <v>6</v>
      </c>
      <c r="F9" s="19"/>
      <c r="G9" s="19"/>
      <c r="H9" s="372">
        <v>360000</v>
      </c>
      <c r="I9" s="356">
        <f>M9/1000</f>
        <v>360</v>
      </c>
      <c r="J9" s="368" t="s">
        <v>25</v>
      </c>
      <c r="K9" s="19"/>
      <c r="L9" s="19"/>
      <c r="M9" s="372">
        <v>360000</v>
      </c>
      <c r="N9" s="360">
        <f>I9-D9</f>
        <v>0</v>
      </c>
      <c r="O9" s="391">
        <f>N9/D9</f>
        <v>0</v>
      </c>
    </row>
    <row r="10" spans="1:15" ht="16.5" customHeight="1" x14ac:dyDescent="0.15">
      <c r="A10" s="468"/>
      <c r="B10" s="469"/>
      <c r="C10" s="471"/>
      <c r="D10" s="357"/>
      <c r="E10" s="369"/>
      <c r="F10" s="18"/>
      <c r="G10" s="18"/>
      <c r="H10" s="373"/>
      <c r="I10" s="357"/>
      <c r="J10" s="369"/>
      <c r="K10" s="18"/>
      <c r="L10" s="18"/>
      <c r="M10" s="373"/>
      <c r="N10" s="445"/>
      <c r="O10" s="392"/>
    </row>
    <row r="11" spans="1:15" ht="16.5" customHeight="1" x14ac:dyDescent="0.15">
      <c r="A11" s="469"/>
      <c r="B11" s="469"/>
      <c r="C11" s="471"/>
      <c r="D11" s="356">
        <f>H11/1000</f>
        <v>71257</v>
      </c>
      <c r="E11" s="368" t="s">
        <v>80</v>
      </c>
      <c r="F11" s="19"/>
      <c r="G11" s="19"/>
      <c r="H11" s="372">
        <v>71257000</v>
      </c>
      <c r="I11" s="356">
        <f>M11/1000</f>
        <v>71257</v>
      </c>
      <c r="J11" s="368" t="s">
        <v>80</v>
      </c>
      <c r="K11" s="10"/>
      <c r="L11" s="10"/>
      <c r="M11" s="372">
        <v>71257000</v>
      </c>
      <c r="N11" s="360">
        <f>I11-D11</f>
        <v>0</v>
      </c>
      <c r="O11" s="391">
        <f>N11/D11</f>
        <v>0</v>
      </c>
    </row>
    <row r="12" spans="1:15" ht="16.5" customHeight="1" x14ac:dyDescent="0.15">
      <c r="A12" s="466"/>
      <c r="B12" s="482"/>
      <c r="C12" s="472"/>
      <c r="D12" s="357"/>
      <c r="E12" s="369"/>
      <c r="F12" s="18"/>
      <c r="G12" s="18"/>
      <c r="H12" s="373"/>
      <c r="I12" s="357"/>
      <c r="J12" s="369"/>
      <c r="K12" s="10"/>
      <c r="L12" s="10"/>
      <c r="M12" s="373"/>
      <c r="N12" s="445"/>
      <c r="O12" s="392"/>
    </row>
    <row r="13" spans="1:15" ht="16.5" customHeight="1" x14ac:dyDescent="0.15">
      <c r="A13" s="465" t="s">
        <v>102</v>
      </c>
      <c r="B13" s="465" t="s">
        <v>102</v>
      </c>
      <c r="C13" s="465"/>
      <c r="D13" s="358">
        <f>D15</f>
        <v>600</v>
      </c>
      <c r="E13" s="395"/>
      <c r="F13" s="35"/>
      <c r="G13" s="35"/>
      <c r="H13" s="393"/>
      <c r="I13" s="358">
        <f>I15</f>
        <v>2736</v>
      </c>
      <c r="J13" s="395"/>
      <c r="K13" s="44"/>
      <c r="L13" s="44"/>
      <c r="M13" s="393"/>
      <c r="N13" s="360">
        <f>I13-D13</f>
        <v>2136</v>
      </c>
      <c r="O13" s="391">
        <f>N13/D13</f>
        <v>3.56</v>
      </c>
    </row>
    <row r="14" spans="1:15" ht="16.5" customHeight="1" x14ac:dyDescent="0.15">
      <c r="A14" s="466"/>
      <c r="B14" s="466"/>
      <c r="C14" s="466"/>
      <c r="D14" s="359"/>
      <c r="E14" s="396"/>
      <c r="F14" s="36"/>
      <c r="G14" s="36"/>
      <c r="H14" s="394"/>
      <c r="I14" s="359"/>
      <c r="J14" s="396"/>
      <c r="K14" s="46"/>
      <c r="L14" s="46"/>
      <c r="M14" s="394"/>
      <c r="N14" s="361"/>
      <c r="O14" s="392"/>
    </row>
    <row r="15" spans="1:15" ht="16.5" customHeight="1" x14ac:dyDescent="0.15">
      <c r="A15" s="465"/>
      <c r="B15" s="465"/>
      <c r="C15" s="465" t="s">
        <v>72</v>
      </c>
      <c r="D15" s="358">
        <f>H15/1000</f>
        <v>600</v>
      </c>
      <c r="E15" s="395" t="s">
        <v>131</v>
      </c>
      <c r="F15" s="35"/>
      <c r="G15" s="35"/>
      <c r="H15" s="393">
        <v>600000</v>
      </c>
      <c r="I15" s="358">
        <f>M15/1000</f>
        <v>2736</v>
      </c>
      <c r="J15" s="395" t="s">
        <v>131</v>
      </c>
      <c r="K15" s="44"/>
      <c r="L15" s="44"/>
      <c r="M15" s="393">
        <v>2736000</v>
      </c>
      <c r="N15" s="360">
        <f>I15-D15</f>
        <v>2136</v>
      </c>
      <c r="O15" s="391">
        <f>N15/D15</f>
        <v>3.56</v>
      </c>
    </row>
    <row r="16" spans="1:15" ht="16.5" customHeight="1" x14ac:dyDescent="0.15">
      <c r="A16" s="466"/>
      <c r="B16" s="466"/>
      <c r="C16" s="466"/>
      <c r="D16" s="359"/>
      <c r="E16" s="396"/>
      <c r="F16" s="36"/>
      <c r="G16" s="36"/>
      <c r="H16" s="394"/>
      <c r="I16" s="359"/>
      <c r="J16" s="396"/>
      <c r="K16" s="46"/>
      <c r="L16" s="46"/>
      <c r="M16" s="394"/>
      <c r="N16" s="361"/>
      <c r="O16" s="392"/>
    </row>
    <row r="17" spans="1:15" ht="16.5" customHeight="1" x14ac:dyDescent="0.15">
      <c r="A17" s="465" t="s">
        <v>100</v>
      </c>
      <c r="B17" s="465" t="s">
        <v>100</v>
      </c>
      <c r="C17" s="465"/>
      <c r="D17" s="358">
        <f>D19</f>
        <v>3283.3290000000002</v>
      </c>
      <c r="E17" s="395"/>
      <c r="F17" s="21"/>
      <c r="G17" s="21"/>
      <c r="H17" s="393"/>
      <c r="I17" s="358">
        <f>I19</f>
        <v>2900</v>
      </c>
      <c r="J17" s="395"/>
      <c r="K17" s="44"/>
      <c r="L17" s="44"/>
      <c r="M17" s="393"/>
      <c r="N17" s="360">
        <f>I17-D17</f>
        <v>-383.32900000000018</v>
      </c>
      <c r="O17" s="391">
        <f>N17/D17</f>
        <v>-0.11675010332500951</v>
      </c>
    </row>
    <row r="18" spans="1:15" ht="16.5" customHeight="1" x14ac:dyDescent="0.15">
      <c r="A18" s="466"/>
      <c r="B18" s="466"/>
      <c r="C18" s="466"/>
      <c r="D18" s="359"/>
      <c r="E18" s="396"/>
      <c r="F18" s="17"/>
      <c r="G18" s="17"/>
      <c r="H18" s="394"/>
      <c r="I18" s="359"/>
      <c r="J18" s="396"/>
      <c r="K18" s="46"/>
      <c r="L18" s="46"/>
      <c r="M18" s="394"/>
      <c r="N18" s="361"/>
      <c r="O18" s="392"/>
    </row>
    <row r="19" spans="1:15" ht="16.5" customHeight="1" x14ac:dyDescent="0.15">
      <c r="A19" s="465"/>
      <c r="B19" s="465"/>
      <c r="C19" s="465" t="s">
        <v>100</v>
      </c>
      <c r="D19" s="358">
        <f>H19/1000</f>
        <v>3283.3290000000002</v>
      </c>
      <c r="E19" s="395" t="s">
        <v>29</v>
      </c>
      <c r="F19" s="21"/>
      <c r="G19" s="21"/>
      <c r="H19" s="393">
        <v>3283329</v>
      </c>
      <c r="I19" s="358">
        <f>M19/1000</f>
        <v>2900</v>
      </c>
      <c r="J19" s="395" t="s">
        <v>29</v>
      </c>
      <c r="K19" s="44"/>
      <c r="L19" s="44"/>
      <c r="M19" s="393">
        <v>2900000</v>
      </c>
      <c r="N19" s="360">
        <f>I19-D19</f>
        <v>-383.32900000000018</v>
      </c>
      <c r="O19" s="391">
        <f>N19/D19</f>
        <v>-0.11675010332500951</v>
      </c>
    </row>
    <row r="20" spans="1:15" ht="16.5" customHeight="1" x14ac:dyDescent="0.15">
      <c r="A20" s="466"/>
      <c r="B20" s="466"/>
      <c r="C20" s="466"/>
      <c r="D20" s="359"/>
      <c r="E20" s="396"/>
      <c r="F20" s="17"/>
      <c r="G20" s="17"/>
      <c r="H20" s="394"/>
      <c r="I20" s="359"/>
      <c r="J20" s="396"/>
      <c r="K20" s="46"/>
      <c r="L20" s="46"/>
      <c r="M20" s="394"/>
      <c r="N20" s="361"/>
      <c r="O20" s="392"/>
    </row>
    <row r="21" spans="1:15" ht="16.5" customHeight="1" x14ac:dyDescent="0.15">
      <c r="A21" s="465" t="s">
        <v>107</v>
      </c>
      <c r="B21" s="483" t="s">
        <v>107</v>
      </c>
      <c r="C21" s="468"/>
      <c r="D21" s="358">
        <f>D23</f>
        <v>20</v>
      </c>
      <c r="E21" s="368"/>
      <c r="F21" s="31"/>
      <c r="G21" s="31"/>
      <c r="H21" s="393"/>
      <c r="I21" s="358">
        <f>I23</f>
        <v>20</v>
      </c>
      <c r="J21" s="368"/>
      <c r="K21" s="31"/>
      <c r="L21" s="31"/>
      <c r="M21" s="393"/>
      <c r="N21" s="360">
        <f>I21-D21</f>
        <v>0</v>
      </c>
      <c r="O21" s="391">
        <f>N21/D21</f>
        <v>0</v>
      </c>
    </row>
    <row r="22" spans="1:15" ht="16.5" customHeight="1" x14ac:dyDescent="0.15">
      <c r="A22" s="466"/>
      <c r="B22" s="484"/>
      <c r="C22" s="466"/>
      <c r="D22" s="359"/>
      <c r="E22" s="369"/>
      <c r="F22" s="32"/>
      <c r="G22" s="32"/>
      <c r="H22" s="394"/>
      <c r="I22" s="359"/>
      <c r="J22" s="369"/>
      <c r="K22" s="32"/>
      <c r="L22" s="32"/>
      <c r="M22" s="394"/>
      <c r="N22" s="361"/>
      <c r="O22" s="392"/>
    </row>
    <row r="23" spans="1:15" ht="16.5" customHeight="1" x14ac:dyDescent="0.15">
      <c r="A23" s="465"/>
      <c r="B23" s="483"/>
      <c r="C23" s="468" t="s">
        <v>107</v>
      </c>
      <c r="D23" s="358">
        <f>H23/1000</f>
        <v>20</v>
      </c>
      <c r="E23" s="368" t="s">
        <v>26</v>
      </c>
      <c r="F23" s="31"/>
      <c r="G23" s="31"/>
      <c r="H23" s="393">
        <v>20000</v>
      </c>
      <c r="I23" s="358">
        <f>M23/1000</f>
        <v>20</v>
      </c>
      <c r="J23" s="368" t="s">
        <v>26</v>
      </c>
      <c r="K23" s="31"/>
      <c r="L23" s="31"/>
      <c r="M23" s="393">
        <v>20000</v>
      </c>
      <c r="N23" s="360">
        <f>I23-D23</f>
        <v>0</v>
      </c>
      <c r="O23" s="391">
        <f>N23/D23</f>
        <v>0</v>
      </c>
    </row>
    <row r="24" spans="1:15" ht="16.5" customHeight="1" x14ac:dyDescent="0.15">
      <c r="A24" s="466"/>
      <c r="B24" s="484"/>
      <c r="C24" s="466"/>
      <c r="D24" s="359"/>
      <c r="E24" s="369"/>
      <c r="F24" s="32"/>
      <c r="G24" s="32"/>
      <c r="H24" s="394"/>
      <c r="I24" s="359"/>
      <c r="J24" s="369"/>
      <c r="K24" s="32"/>
      <c r="L24" s="32"/>
      <c r="M24" s="394"/>
      <c r="N24" s="361"/>
      <c r="O24" s="392"/>
    </row>
    <row r="25" spans="1:15" ht="16.5" customHeight="1" x14ac:dyDescent="0.15">
      <c r="A25" s="467" t="s">
        <v>126</v>
      </c>
      <c r="B25" s="467" t="s">
        <v>126</v>
      </c>
      <c r="C25" s="467"/>
      <c r="D25" s="358">
        <f>H25/1000</f>
        <v>10096.671</v>
      </c>
      <c r="E25" s="368"/>
      <c r="F25" s="31"/>
      <c r="G25" s="31"/>
      <c r="H25" s="393">
        <f>H27+H29</f>
        <v>10096671</v>
      </c>
      <c r="I25" s="358">
        <f>M25/1000</f>
        <v>10096.671</v>
      </c>
      <c r="J25" s="368"/>
      <c r="K25" s="31"/>
      <c r="L25" s="31"/>
      <c r="M25" s="370">
        <f>M27+M31</f>
        <v>10096671</v>
      </c>
      <c r="N25" s="360">
        <f>I25-D25</f>
        <v>0</v>
      </c>
      <c r="O25" s="391">
        <f>N25/D25</f>
        <v>0</v>
      </c>
    </row>
    <row r="26" spans="1:15" ht="16.5" customHeight="1" x14ac:dyDescent="0.15">
      <c r="A26" s="482"/>
      <c r="B26" s="482"/>
      <c r="C26" s="482"/>
      <c r="D26" s="359"/>
      <c r="E26" s="369"/>
      <c r="F26" s="33"/>
      <c r="G26" s="33"/>
      <c r="H26" s="394"/>
      <c r="I26" s="359"/>
      <c r="J26" s="369"/>
      <c r="K26" s="33"/>
      <c r="L26" s="33"/>
      <c r="M26" s="371"/>
      <c r="N26" s="361"/>
      <c r="O26" s="392"/>
    </row>
    <row r="27" spans="1:15" ht="16.5" customHeight="1" x14ac:dyDescent="0.15">
      <c r="A27" s="50"/>
      <c r="B27" s="50"/>
      <c r="C27" s="467" t="s">
        <v>69</v>
      </c>
      <c r="D27" s="358">
        <f>H27/1000</f>
        <v>1010.203</v>
      </c>
      <c r="E27" s="368" t="s">
        <v>20</v>
      </c>
      <c r="F27" s="31"/>
      <c r="G27" s="31"/>
      <c r="H27" s="393">
        <v>1010203</v>
      </c>
      <c r="I27" s="358">
        <f>M27/1000</f>
        <v>1010.203</v>
      </c>
      <c r="J27" s="368" t="s">
        <v>20</v>
      </c>
      <c r="K27" s="31"/>
      <c r="L27" s="31"/>
      <c r="M27" s="370">
        <v>1010203</v>
      </c>
      <c r="N27" s="360">
        <f>I27-D27</f>
        <v>0</v>
      </c>
      <c r="O27" s="391">
        <f>N27/D27</f>
        <v>0</v>
      </c>
    </row>
    <row r="28" spans="1:15" ht="16.5" customHeight="1" x14ac:dyDescent="0.15">
      <c r="A28" s="50"/>
      <c r="B28" s="50"/>
      <c r="C28" s="482"/>
      <c r="D28" s="359"/>
      <c r="E28" s="369"/>
      <c r="F28" s="33"/>
      <c r="G28" s="33"/>
      <c r="H28" s="394"/>
      <c r="I28" s="359"/>
      <c r="J28" s="369"/>
      <c r="K28" s="33"/>
      <c r="L28" s="33"/>
      <c r="M28" s="371"/>
      <c r="N28" s="361"/>
      <c r="O28" s="392"/>
    </row>
    <row r="29" spans="1:15" ht="16.5" customHeight="1" x14ac:dyDescent="0.15">
      <c r="A29" s="469"/>
      <c r="B29" s="469"/>
      <c r="C29" s="467" t="s">
        <v>75</v>
      </c>
      <c r="D29" s="358">
        <f>H29/1000</f>
        <v>9086.4680000000008</v>
      </c>
      <c r="E29" s="51" t="s">
        <v>31</v>
      </c>
      <c r="F29" s="31"/>
      <c r="G29" s="31"/>
      <c r="H29" s="60">
        <v>9086468</v>
      </c>
      <c r="I29" s="358">
        <f>M31/1000</f>
        <v>9086.4680000000008</v>
      </c>
      <c r="J29" s="51" t="s">
        <v>31</v>
      </c>
      <c r="K29" s="31"/>
      <c r="L29" s="31"/>
      <c r="M29" s="54">
        <v>8991578</v>
      </c>
      <c r="N29" s="360">
        <f>I29-D29</f>
        <v>0</v>
      </c>
      <c r="O29" s="391">
        <f>N29/D29</f>
        <v>0</v>
      </c>
    </row>
    <row r="30" spans="1:15" ht="16.5" customHeight="1" x14ac:dyDescent="0.15">
      <c r="A30" s="469"/>
      <c r="B30" s="469"/>
      <c r="C30" s="469"/>
      <c r="D30" s="397"/>
      <c r="E30" s="20"/>
      <c r="F30" s="53"/>
      <c r="G30" s="53"/>
      <c r="H30" s="55"/>
      <c r="I30" s="397"/>
      <c r="J30" s="20" t="s">
        <v>120</v>
      </c>
      <c r="K30" s="53"/>
      <c r="L30" s="53"/>
      <c r="M30" s="55">
        <v>94890</v>
      </c>
      <c r="N30" s="446"/>
      <c r="O30" s="447"/>
    </row>
    <row r="31" spans="1:15" ht="16.5" customHeight="1" x14ac:dyDescent="0.15">
      <c r="A31" s="482"/>
      <c r="B31" s="482"/>
      <c r="C31" s="482"/>
      <c r="D31" s="359"/>
      <c r="E31" s="52"/>
      <c r="F31" s="33"/>
      <c r="G31" s="33"/>
      <c r="H31" s="56"/>
      <c r="I31" s="359"/>
      <c r="J31" s="52"/>
      <c r="K31" s="33"/>
      <c r="L31" s="33"/>
      <c r="M31" s="56">
        <f>M29+M30</f>
        <v>9086468</v>
      </c>
      <c r="N31" s="361"/>
      <c r="O31" s="392"/>
    </row>
    <row r="32" spans="1:15" ht="15" customHeight="1" x14ac:dyDescent="0.15">
      <c r="A32" s="10"/>
      <c r="B32" s="10"/>
      <c r="C32" s="10"/>
      <c r="D32" s="39"/>
      <c r="E32" s="16"/>
      <c r="F32" s="28"/>
      <c r="G32" s="28"/>
      <c r="H32" s="28"/>
      <c r="I32" s="39"/>
      <c r="J32" s="16"/>
      <c r="K32" s="28"/>
      <c r="L32" s="28"/>
      <c r="M32" s="28"/>
    </row>
    <row r="33" spans="1:15" ht="15" customHeight="1" x14ac:dyDescent="0.15">
      <c r="A33" s="10"/>
      <c r="B33" s="10"/>
      <c r="C33" s="10"/>
      <c r="D33" s="39"/>
      <c r="E33" s="16"/>
      <c r="F33" s="10"/>
      <c r="G33" s="10"/>
      <c r="H33" s="28"/>
      <c r="I33" s="39"/>
      <c r="J33" s="16"/>
      <c r="K33" s="10"/>
      <c r="L33" s="10"/>
      <c r="M33" s="28"/>
    </row>
    <row r="34" spans="1:15" ht="19.5" customHeight="1" x14ac:dyDescent="0.15">
      <c r="A34" s="179" t="s">
        <v>59</v>
      </c>
      <c r="B34" s="179"/>
      <c r="C34" s="179" t="s">
        <v>101</v>
      </c>
      <c r="D34" s="180"/>
      <c r="E34" s="181"/>
      <c r="F34" s="181"/>
      <c r="G34" s="181"/>
      <c r="H34" s="181"/>
      <c r="I34" s="180"/>
      <c r="J34" s="181"/>
      <c r="K34" s="181"/>
      <c r="L34" s="181"/>
      <c r="M34" s="181"/>
      <c r="N34" s="182"/>
      <c r="O34" s="182"/>
    </row>
    <row r="35" spans="1:15" ht="15" customHeight="1" x14ac:dyDescent="0.15">
      <c r="A35" s="480" t="s">
        <v>115</v>
      </c>
      <c r="B35" s="480" t="s">
        <v>108</v>
      </c>
      <c r="C35" s="480" t="s">
        <v>103</v>
      </c>
      <c r="D35" s="138" t="s">
        <v>4</v>
      </c>
      <c r="E35" s="376" t="s">
        <v>121</v>
      </c>
      <c r="F35" s="377"/>
      <c r="G35" s="377"/>
      <c r="H35" s="378"/>
      <c r="I35" s="138" t="s">
        <v>5</v>
      </c>
      <c r="J35" s="376" t="s">
        <v>121</v>
      </c>
      <c r="K35" s="377"/>
      <c r="L35" s="377"/>
      <c r="M35" s="378"/>
      <c r="N35" s="448" t="s">
        <v>70</v>
      </c>
      <c r="O35" s="449"/>
    </row>
    <row r="36" spans="1:15" ht="15" customHeight="1" x14ac:dyDescent="0.15">
      <c r="A36" s="481"/>
      <c r="B36" s="481"/>
      <c r="C36" s="481"/>
      <c r="D36" s="139" t="s">
        <v>1</v>
      </c>
      <c r="E36" s="379"/>
      <c r="F36" s="380"/>
      <c r="G36" s="380"/>
      <c r="H36" s="381"/>
      <c r="I36" s="139" t="s">
        <v>2</v>
      </c>
      <c r="J36" s="379"/>
      <c r="K36" s="380"/>
      <c r="L36" s="380"/>
      <c r="M36" s="381"/>
      <c r="N36" s="183" t="s">
        <v>110</v>
      </c>
      <c r="O36" s="141" t="s">
        <v>67</v>
      </c>
    </row>
    <row r="37" spans="1:15" s="5" customFormat="1" ht="19.5" customHeight="1" x14ac:dyDescent="0.15">
      <c r="A37" s="473" t="s">
        <v>98</v>
      </c>
      <c r="B37" s="480"/>
      <c r="C37" s="473" t="s">
        <v>101</v>
      </c>
      <c r="D37" s="184">
        <f>D39+D133+D151</f>
        <v>71617</v>
      </c>
      <c r="E37" s="185"/>
      <c r="F37" s="161"/>
      <c r="G37" s="161"/>
      <c r="H37" s="146">
        <f>H39+H133+H151</f>
        <v>71617000</v>
      </c>
      <c r="I37" s="184">
        <f>I39+I133+I151</f>
        <v>71617.000000000015</v>
      </c>
      <c r="J37" s="185"/>
      <c r="K37" s="161"/>
      <c r="L37" s="161"/>
      <c r="M37" s="146">
        <f>M39+M133+M151</f>
        <v>71617000</v>
      </c>
      <c r="N37" s="142">
        <f>I37-D37</f>
        <v>0</v>
      </c>
      <c r="O37" s="147">
        <f t="shared" ref="O37:O42" si="0">N37/D37</f>
        <v>0</v>
      </c>
    </row>
    <row r="38" spans="1:15" ht="19.5" customHeight="1" x14ac:dyDescent="0.15">
      <c r="A38" s="479"/>
      <c r="B38" s="481"/>
      <c r="C38" s="479"/>
      <c r="D38" s="184">
        <f>D40+D134+D152+D175</f>
        <v>14000</v>
      </c>
      <c r="E38" s="153"/>
      <c r="F38" s="186"/>
      <c r="G38" s="186"/>
      <c r="H38" s="149">
        <f>H40+H134+H152+H175</f>
        <v>14000000</v>
      </c>
      <c r="I38" s="184">
        <f>I40+I134+I152+I175</f>
        <v>15752.671</v>
      </c>
      <c r="J38" s="153"/>
      <c r="K38" s="186"/>
      <c r="L38" s="186"/>
      <c r="M38" s="149">
        <f>M40+M134+M152+M175</f>
        <v>15752671</v>
      </c>
      <c r="N38" s="142">
        <f t="shared" ref="N38:N43" si="1">I38-D38</f>
        <v>1752.6710000000003</v>
      </c>
      <c r="O38" s="147">
        <f t="shared" si="0"/>
        <v>0.12519078571428574</v>
      </c>
    </row>
    <row r="39" spans="1:15" ht="19.5" customHeight="1" x14ac:dyDescent="0.15">
      <c r="A39" s="473" t="s">
        <v>113</v>
      </c>
      <c r="B39" s="473"/>
      <c r="C39" s="473"/>
      <c r="D39" s="187">
        <f>D41+D80+D89</f>
        <v>68737</v>
      </c>
      <c r="E39" s="160"/>
      <c r="F39" s="165"/>
      <c r="G39" s="165"/>
      <c r="H39" s="146">
        <f>H41+H89+H80</f>
        <v>68737000</v>
      </c>
      <c r="I39" s="187">
        <f>I41+I80+I89</f>
        <v>69472.02</v>
      </c>
      <c r="J39" s="160"/>
      <c r="K39" s="165"/>
      <c r="L39" s="165"/>
      <c r="M39" s="146">
        <f>M41+M89+M80</f>
        <v>69472020</v>
      </c>
      <c r="N39" s="142">
        <f t="shared" si="1"/>
        <v>735.02000000000407</v>
      </c>
      <c r="O39" s="147">
        <f t="shared" si="0"/>
        <v>1.0693221991067462E-2</v>
      </c>
    </row>
    <row r="40" spans="1:15" ht="19.5" customHeight="1" x14ac:dyDescent="0.15">
      <c r="A40" s="479"/>
      <c r="B40" s="479"/>
      <c r="C40" s="479"/>
      <c r="D40" s="187">
        <f>D42+D81+D90</f>
        <v>6468.5319999999992</v>
      </c>
      <c r="E40" s="188"/>
      <c r="F40" s="186"/>
      <c r="G40" s="186"/>
      <c r="H40" s="149">
        <f>H42+H90+H81</f>
        <v>6468532</v>
      </c>
      <c r="I40" s="187">
        <f>I42+I81+I90</f>
        <v>7469.273000000001</v>
      </c>
      <c r="J40" s="188"/>
      <c r="K40" s="186"/>
      <c r="L40" s="186"/>
      <c r="M40" s="149">
        <f>M42+M90+M81</f>
        <v>7469273</v>
      </c>
      <c r="N40" s="142">
        <f t="shared" si="1"/>
        <v>1000.7410000000018</v>
      </c>
      <c r="O40" s="147">
        <f t="shared" si="0"/>
        <v>0.15470913647795231</v>
      </c>
    </row>
    <row r="41" spans="1:15" ht="19.5" customHeight="1" x14ac:dyDescent="0.15">
      <c r="A41" s="189"/>
      <c r="B41" s="473" t="s">
        <v>106</v>
      </c>
      <c r="C41" s="159"/>
      <c r="D41" s="184">
        <f>D43+D48+D58+D62+D72</f>
        <v>57669</v>
      </c>
      <c r="E41" s="160"/>
      <c r="F41" s="165"/>
      <c r="G41" s="165"/>
      <c r="H41" s="146">
        <f>H46++H56+H60+H70+H75</f>
        <v>57669000</v>
      </c>
      <c r="I41" s="184">
        <f>I43+I48+I58+I62+I72</f>
        <v>57669</v>
      </c>
      <c r="J41" s="160"/>
      <c r="K41" s="165"/>
      <c r="L41" s="165"/>
      <c r="M41" s="146">
        <f>M46++M56+M60+M70+M75</f>
        <v>57669000</v>
      </c>
      <c r="N41" s="142">
        <f t="shared" si="1"/>
        <v>0</v>
      </c>
      <c r="O41" s="147">
        <f t="shared" si="0"/>
        <v>0</v>
      </c>
    </row>
    <row r="42" spans="1:15" ht="19.5" customHeight="1" x14ac:dyDescent="0.15">
      <c r="A42" s="159" t="s">
        <v>101</v>
      </c>
      <c r="B42" s="479"/>
      <c r="C42" s="170"/>
      <c r="D42" s="184">
        <f>D46+D55+D60+D67+D74</f>
        <v>3133.3289999999997</v>
      </c>
      <c r="E42" s="188"/>
      <c r="F42" s="186"/>
      <c r="G42" s="186"/>
      <c r="H42" s="149">
        <f>H47+H57+H61+H71+H76</f>
        <v>3133329</v>
      </c>
      <c r="I42" s="184">
        <f>I46+I55+I60+I67+I74</f>
        <v>2775.69</v>
      </c>
      <c r="J42" s="188"/>
      <c r="K42" s="186"/>
      <c r="L42" s="186"/>
      <c r="M42" s="149">
        <f>M47+M57+M61+M71+M76</f>
        <v>2775690</v>
      </c>
      <c r="N42" s="142">
        <f t="shared" si="1"/>
        <v>-357.63899999999967</v>
      </c>
      <c r="O42" s="147">
        <f t="shared" si="0"/>
        <v>-0.11414026423653555</v>
      </c>
    </row>
    <row r="43" spans="1:15" ht="15" customHeight="1" x14ac:dyDescent="0.15">
      <c r="A43" s="159"/>
      <c r="B43" s="159"/>
      <c r="C43" s="478" t="s">
        <v>119</v>
      </c>
      <c r="D43" s="365">
        <f>H46/1000</f>
        <v>38936</v>
      </c>
      <c r="E43" s="190" t="s">
        <v>30</v>
      </c>
      <c r="F43" s="191"/>
      <c r="G43" s="191"/>
      <c r="H43" s="192">
        <v>16025000</v>
      </c>
      <c r="I43" s="365">
        <f>M46/1000</f>
        <v>38936</v>
      </c>
      <c r="J43" s="190" t="s">
        <v>30</v>
      </c>
      <c r="K43" s="191"/>
      <c r="L43" s="191"/>
      <c r="M43" s="192">
        <v>16025000</v>
      </c>
      <c r="N43" s="365">
        <f t="shared" si="1"/>
        <v>0</v>
      </c>
      <c r="O43" s="413">
        <f>N43/D43</f>
        <v>0</v>
      </c>
    </row>
    <row r="44" spans="1:15" ht="15" customHeight="1" x14ac:dyDescent="0.15">
      <c r="A44" s="159"/>
      <c r="B44" s="159"/>
      <c r="C44" s="478"/>
      <c r="D44" s="366"/>
      <c r="E44" s="193" t="s">
        <v>23</v>
      </c>
      <c r="F44" s="191"/>
      <c r="G44" s="191"/>
      <c r="H44" s="192">
        <v>22911000</v>
      </c>
      <c r="I44" s="366"/>
      <c r="J44" s="193" t="s">
        <v>23</v>
      </c>
      <c r="K44" s="191"/>
      <c r="L44" s="191"/>
      <c r="M44" s="192">
        <v>22911000</v>
      </c>
      <c r="N44" s="366"/>
      <c r="O44" s="414"/>
    </row>
    <row r="45" spans="1:15" ht="15" customHeight="1" x14ac:dyDescent="0.15">
      <c r="A45" s="159"/>
      <c r="B45" s="194"/>
      <c r="C45" s="478"/>
      <c r="D45" s="367"/>
      <c r="E45" s="193"/>
      <c r="F45" s="191"/>
      <c r="G45" s="191"/>
      <c r="H45" s="192"/>
      <c r="I45" s="367"/>
      <c r="J45" s="193"/>
      <c r="K45" s="191"/>
      <c r="L45" s="191"/>
      <c r="M45" s="192"/>
      <c r="N45" s="367"/>
      <c r="O45" s="415"/>
    </row>
    <row r="46" spans="1:15" ht="15" customHeight="1" x14ac:dyDescent="0.15">
      <c r="A46" s="159"/>
      <c r="B46" s="194"/>
      <c r="C46" s="478"/>
      <c r="D46" s="374">
        <v>0</v>
      </c>
      <c r="E46" s="193"/>
      <c r="F46" s="386" t="s">
        <v>111</v>
      </c>
      <c r="G46" s="387"/>
      <c r="H46" s="195">
        <f>SUM(H43:H44)</f>
        <v>38936000</v>
      </c>
      <c r="I46" s="374">
        <v>0</v>
      </c>
      <c r="J46" s="193"/>
      <c r="K46" s="398" t="s">
        <v>111</v>
      </c>
      <c r="L46" s="398"/>
      <c r="M46" s="195">
        <f>SUM(M43:M45)</f>
        <v>38936000</v>
      </c>
      <c r="N46" s="383">
        <f>I46-D46</f>
        <v>0</v>
      </c>
      <c r="O46" s="442">
        <v>0</v>
      </c>
    </row>
    <row r="47" spans="1:15" ht="15" customHeight="1" x14ac:dyDescent="0.15">
      <c r="A47" s="159"/>
      <c r="B47" s="194"/>
      <c r="C47" s="478"/>
      <c r="D47" s="374"/>
      <c r="E47" s="196"/>
      <c r="F47" s="197"/>
      <c r="G47" s="197"/>
      <c r="H47" s="198">
        <v>0</v>
      </c>
      <c r="I47" s="374"/>
      <c r="J47" s="196"/>
      <c r="K47" s="197"/>
      <c r="L47" s="197"/>
      <c r="M47" s="198">
        <v>0</v>
      </c>
      <c r="N47" s="384"/>
      <c r="O47" s="442"/>
    </row>
    <row r="48" spans="1:15" ht="15" customHeight="1" x14ac:dyDescent="0.15">
      <c r="A48" s="159"/>
      <c r="B48" s="159"/>
      <c r="C48" s="478" t="s">
        <v>118</v>
      </c>
      <c r="D48" s="404">
        <f>H56/1000</f>
        <v>10127.64</v>
      </c>
      <c r="E48" s="199" t="s">
        <v>76</v>
      </c>
      <c r="F48" s="191"/>
      <c r="G48" s="191"/>
      <c r="H48" s="166">
        <v>1602500</v>
      </c>
      <c r="I48" s="404">
        <f>M56/1000</f>
        <v>9629.82</v>
      </c>
      <c r="J48" s="199" t="s">
        <v>76</v>
      </c>
      <c r="K48" s="191"/>
      <c r="L48" s="191"/>
      <c r="M48" s="166">
        <v>1602500</v>
      </c>
      <c r="N48" s="385">
        <f>I48-D48</f>
        <v>-497.81999999999971</v>
      </c>
      <c r="O48" s="442">
        <f>N48/D48</f>
        <v>-4.9154590802990603E-2</v>
      </c>
    </row>
    <row r="49" spans="1:15" ht="15" customHeight="1" x14ac:dyDescent="0.15">
      <c r="A49" s="159"/>
      <c r="B49" s="159"/>
      <c r="C49" s="478"/>
      <c r="D49" s="404"/>
      <c r="E49" s="199" t="s">
        <v>42</v>
      </c>
      <c r="F49" s="191"/>
      <c r="G49" s="191"/>
      <c r="H49" s="166">
        <v>300000</v>
      </c>
      <c r="I49" s="404"/>
      <c r="J49" s="199" t="s">
        <v>42</v>
      </c>
      <c r="K49" s="191"/>
      <c r="L49" s="191"/>
      <c r="M49" s="166">
        <v>300000</v>
      </c>
      <c r="N49" s="385"/>
      <c r="O49" s="442"/>
    </row>
    <row r="50" spans="1:15" ht="15" customHeight="1" x14ac:dyDescent="0.15">
      <c r="A50" s="159"/>
      <c r="B50" s="159"/>
      <c r="C50" s="478"/>
      <c r="D50" s="404"/>
      <c r="E50" s="199" t="s">
        <v>89</v>
      </c>
      <c r="F50" s="191"/>
      <c r="G50" s="191"/>
      <c r="H50" s="166">
        <v>300000</v>
      </c>
      <c r="I50" s="404"/>
      <c r="J50" s="199" t="s">
        <v>89</v>
      </c>
      <c r="K50" s="191"/>
      <c r="L50" s="191"/>
      <c r="M50" s="166">
        <v>300000</v>
      </c>
      <c r="N50" s="385"/>
      <c r="O50" s="442"/>
    </row>
    <row r="51" spans="1:15" ht="15" customHeight="1" x14ac:dyDescent="0.15">
      <c r="A51" s="159"/>
      <c r="B51" s="159"/>
      <c r="C51" s="478"/>
      <c r="D51" s="404"/>
      <c r="E51" s="193" t="s">
        <v>57</v>
      </c>
      <c r="F51" s="200"/>
      <c r="G51" s="200"/>
      <c r="H51" s="201">
        <v>720000</v>
      </c>
      <c r="I51" s="404"/>
      <c r="J51" s="193" t="s">
        <v>57</v>
      </c>
      <c r="K51" s="200"/>
      <c r="L51" s="200"/>
      <c r="M51" s="201">
        <v>720000</v>
      </c>
      <c r="N51" s="385"/>
      <c r="O51" s="442"/>
    </row>
    <row r="52" spans="1:15" ht="15" customHeight="1" x14ac:dyDescent="0.15">
      <c r="A52" s="159"/>
      <c r="B52" s="159"/>
      <c r="C52" s="478"/>
      <c r="D52" s="404"/>
      <c r="E52" s="193" t="s">
        <v>45</v>
      </c>
      <c r="F52" s="200"/>
      <c r="G52" s="200"/>
      <c r="H52" s="201">
        <v>3886800</v>
      </c>
      <c r="I52" s="404"/>
      <c r="J52" s="193" t="s">
        <v>45</v>
      </c>
      <c r="K52" s="200"/>
      <c r="L52" s="200"/>
      <c r="M52" s="201">
        <v>3886800</v>
      </c>
      <c r="N52" s="385"/>
      <c r="O52" s="442"/>
    </row>
    <row r="53" spans="1:15" ht="15" customHeight="1" x14ac:dyDescent="0.15">
      <c r="A53" s="159"/>
      <c r="B53" s="159"/>
      <c r="C53" s="478"/>
      <c r="D53" s="404"/>
      <c r="E53" s="199" t="s">
        <v>53</v>
      </c>
      <c r="F53" s="191"/>
      <c r="G53" s="191"/>
      <c r="H53" s="201">
        <v>1200000</v>
      </c>
      <c r="I53" s="404"/>
      <c r="J53" s="199" t="s">
        <v>53</v>
      </c>
      <c r="K53" s="191"/>
      <c r="L53" s="191"/>
      <c r="M53" s="201">
        <v>1200000</v>
      </c>
      <c r="N53" s="385"/>
      <c r="O53" s="442"/>
    </row>
    <row r="54" spans="1:15" ht="15" customHeight="1" x14ac:dyDescent="0.15">
      <c r="A54" s="159"/>
      <c r="B54" s="159"/>
      <c r="C54" s="478"/>
      <c r="D54" s="404"/>
      <c r="E54" s="193" t="s">
        <v>35</v>
      </c>
      <c r="F54" s="191"/>
      <c r="G54" s="191"/>
      <c r="H54" s="201">
        <v>4320840</v>
      </c>
      <c r="I54" s="404"/>
      <c r="J54" s="193" t="s">
        <v>35</v>
      </c>
      <c r="K54" s="191"/>
      <c r="L54" s="191"/>
      <c r="M54" s="201">
        <v>3823020</v>
      </c>
      <c r="N54" s="385"/>
      <c r="O54" s="442"/>
    </row>
    <row r="55" spans="1:15" ht="15" customHeight="1" x14ac:dyDescent="0.15">
      <c r="A55" s="159"/>
      <c r="B55" s="159"/>
      <c r="C55" s="478"/>
      <c r="D55" s="404">
        <f>H57/1000</f>
        <v>2202.5</v>
      </c>
      <c r="E55" s="193"/>
      <c r="F55" s="191"/>
      <c r="G55" s="191"/>
      <c r="H55" s="201"/>
      <c r="I55" s="404">
        <f>M57/1000</f>
        <v>2202.5</v>
      </c>
      <c r="J55" s="193"/>
      <c r="K55" s="191"/>
      <c r="L55" s="191"/>
      <c r="M55" s="201"/>
      <c r="N55" s="385">
        <f>I55-D55</f>
        <v>0</v>
      </c>
      <c r="O55" s="442">
        <f>N55/D55</f>
        <v>0</v>
      </c>
    </row>
    <row r="56" spans="1:15" ht="15" customHeight="1" x14ac:dyDescent="0.15">
      <c r="A56" s="159"/>
      <c r="B56" s="159"/>
      <c r="C56" s="478"/>
      <c r="D56" s="404"/>
      <c r="E56" s="193"/>
      <c r="F56" s="398" t="s">
        <v>111</v>
      </c>
      <c r="G56" s="398"/>
      <c r="H56" s="202">
        <f>SUM(H51:H55)</f>
        <v>10127640</v>
      </c>
      <c r="I56" s="404"/>
      <c r="J56" s="193"/>
      <c r="K56" s="398" t="s">
        <v>111</v>
      </c>
      <c r="L56" s="398"/>
      <c r="M56" s="202">
        <f>SUM(M51:M55)</f>
        <v>9629820</v>
      </c>
      <c r="N56" s="385"/>
      <c r="O56" s="442"/>
    </row>
    <row r="57" spans="1:15" ht="15" customHeight="1" x14ac:dyDescent="0.15">
      <c r="A57" s="159"/>
      <c r="B57" s="159"/>
      <c r="C57" s="478"/>
      <c r="D57" s="404"/>
      <c r="E57" s="196"/>
      <c r="F57" s="375"/>
      <c r="G57" s="375"/>
      <c r="H57" s="203">
        <f>SUM(H48:H50)</f>
        <v>2202500</v>
      </c>
      <c r="I57" s="404"/>
      <c r="J57" s="196"/>
      <c r="K57" s="375"/>
      <c r="L57" s="375"/>
      <c r="M57" s="203">
        <f>SUM(M48:M50)</f>
        <v>2202500</v>
      </c>
      <c r="N57" s="385"/>
      <c r="O57" s="442"/>
    </row>
    <row r="58" spans="1:15" ht="15" customHeight="1" x14ac:dyDescent="0.15">
      <c r="A58" s="159"/>
      <c r="B58" s="159"/>
      <c r="C58" s="475" t="s">
        <v>50</v>
      </c>
      <c r="D58" s="403">
        <f>H60/1000</f>
        <v>3186.5149999999999</v>
      </c>
      <c r="E58" s="204" t="s">
        <v>78</v>
      </c>
      <c r="F58" s="205"/>
      <c r="G58" s="206"/>
      <c r="H58" s="192">
        <v>3186515</v>
      </c>
      <c r="I58" s="403">
        <f>M60/1000</f>
        <v>3828.81</v>
      </c>
      <c r="J58" s="204" t="s">
        <v>78</v>
      </c>
      <c r="K58" s="205"/>
      <c r="L58" s="206"/>
      <c r="M58" s="192">
        <v>3828810</v>
      </c>
      <c r="N58" s="382">
        <f>I58-D58</f>
        <v>642.29500000000007</v>
      </c>
      <c r="O58" s="399">
        <f>N58/D58</f>
        <v>0.20156660175771968</v>
      </c>
    </row>
    <row r="59" spans="1:15" ht="15" customHeight="1" x14ac:dyDescent="0.15">
      <c r="A59" s="159"/>
      <c r="B59" s="159"/>
      <c r="C59" s="476"/>
      <c r="D59" s="403"/>
      <c r="E59" s="199"/>
      <c r="F59" s="207"/>
      <c r="G59" s="191"/>
      <c r="H59" s="166">
        <v>163620</v>
      </c>
      <c r="I59" s="403"/>
      <c r="J59" s="199"/>
      <c r="K59" s="207"/>
      <c r="L59" s="191"/>
      <c r="M59" s="166">
        <v>183540</v>
      </c>
      <c r="N59" s="382"/>
      <c r="O59" s="399"/>
    </row>
    <row r="60" spans="1:15" ht="15" customHeight="1" x14ac:dyDescent="0.15">
      <c r="A60" s="159"/>
      <c r="B60" s="159"/>
      <c r="C60" s="476"/>
      <c r="D60" s="403">
        <f>H61/1000</f>
        <v>163.62</v>
      </c>
      <c r="E60" s="199"/>
      <c r="F60" s="400" t="s">
        <v>111</v>
      </c>
      <c r="G60" s="401"/>
      <c r="H60" s="202">
        <f>H58</f>
        <v>3186515</v>
      </c>
      <c r="I60" s="403">
        <f>M61/1000</f>
        <v>183.54</v>
      </c>
      <c r="J60" s="199"/>
      <c r="K60" s="398" t="s">
        <v>111</v>
      </c>
      <c r="L60" s="398"/>
      <c r="M60" s="202">
        <f>M58</f>
        <v>3828810</v>
      </c>
      <c r="N60" s="382">
        <f>I60-D60</f>
        <v>19.919999999999987</v>
      </c>
      <c r="O60" s="399">
        <f>N60/D60</f>
        <v>0.12174550788412167</v>
      </c>
    </row>
    <row r="61" spans="1:15" ht="15" customHeight="1" x14ac:dyDescent="0.15">
      <c r="A61" s="208"/>
      <c r="B61" s="208"/>
      <c r="C61" s="479"/>
      <c r="D61" s="403"/>
      <c r="E61" s="209"/>
      <c r="F61" s="402"/>
      <c r="G61" s="380"/>
      <c r="H61" s="203">
        <f>H59</f>
        <v>163620</v>
      </c>
      <c r="I61" s="403"/>
      <c r="J61" s="209"/>
      <c r="K61" s="402"/>
      <c r="L61" s="380"/>
      <c r="M61" s="203">
        <f>M59</f>
        <v>183540</v>
      </c>
      <c r="N61" s="382"/>
      <c r="O61" s="399"/>
    </row>
    <row r="62" spans="1:15" s="5" customFormat="1" ht="15" customHeight="1" x14ac:dyDescent="0.15">
      <c r="A62" s="208"/>
      <c r="B62" s="208"/>
      <c r="C62" s="475" t="s">
        <v>16</v>
      </c>
      <c r="D62" s="362">
        <f>H70/1000</f>
        <v>4778.8450000000003</v>
      </c>
      <c r="E62" s="190" t="s">
        <v>46</v>
      </c>
      <c r="F62" s="207"/>
      <c r="G62" s="210"/>
      <c r="H62" s="192">
        <v>1713535</v>
      </c>
      <c r="I62" s="362">
        <f>M70/1000</f>
        <v>4634.37</v>
      </c>
      <c r="J62" s="190" t="s">
        <v>46</v>
      </c>
      <c r="K62" s="207"/>
      <c r="L62" s="210"/>
      <c r="M62" s="192">
        <v>1693870</v>
      </c>
      <c r="N62" s="416">
        <f>I62-D62</f>
        <v>-144.47500000000036</v>
      </c>
      <c r="O62" s="419">
        <f>N62/D62</f>
        <v>-3.0232200458479058E-2</v>
      </c>
    </row>
    <row r="63" spans="1:15" s="5" customFormat="1" ht="15" customHeight="1" x14ac:dyDescent="0.15">
      <c r="A63" s="159"/>
      <c r="B63" s="159"/>
      <c r="C63" s="476"/>
      <c r="D63" s="363"/>
      <c r="E63" s="193" t="s">
        <v>33</v>
      </c>
      <c r="F63" s="207"/>
      <c r="G63" s="210"/>
      <c r="H63" s="192">
        <v>2013430</v>
      </c>
      <c r="I63" s="363"/>
      <c r="J63" s="193" t="s">
        <v>33</v>
      </c>
      <c r="K63" s="207"/>
      <c r="L63" s="210"/>
      <c r="M63" s="192">
        <v>1862660</v>
      </c>
      <c r="N63" s="417"/>
      <c r="O63" s="420"/>
    </row>
    <row r="64" spans="1:15" s="5" customFormat="1" ht="15" customHeight="1" x14ac:dyDescent="0.15">
      <c r="A64" s="159"/>
      <c r="B64" s="159"/>
      <c r="C64" s="476"/>
      <c r="D64" s="363"/>
      <c r="E64" s="193" t="s">
        <v>51</v>
      </c>
      <c r="F64" s="207"/>
      <c r="G64" s="210"/>
      <c r="H64" s="192">
        <v>738260</v>
      </c>
      <c r="I64" s="363"/>
      <c r="J64" s="193" t="s">
        <v>51</v>
      </c>
      <c r="K64" s="207"/>
      <c r="L64" s="210"/>
      <c r="M64" s="192">
        <v>748830</v>
      </c>
      <c r="N64" s="417"/>
      <c r="O64" s="420"/>
    </row>
    <row r="65" spans="1:18" s="5" customFormat="1" ht="15" customHeight="1" x14ac:dyDescent="0.15">
      <c r="A65" s="159"/>
      <c r="B65" s="159"/>
      <c r="C65" s="476"/>
      <c r="D65" s="363"/>
      <c r="E65" s="193" t="s">
        <v>49</v>
      </c>
      <c r="F65" s="207"/>
      <c r="G65" s="210"/>
      <c r="H65" s="192">
        <v>313620</v>
      </c>
      <c r="I65" s="363"/>
      <c r="J65" s="193" t="s">
        <v>49</v>
      </c>
      <c r="K65" s="207"/>
      <c r="L65" s="210"/>
      <c r="M65" s="192">
        <v>329010</v>
      </c>
      <c r="N65" s="417"/>
      <c r="O65" s="420"/>
    </row>
    <row r="66" spans="1:18" s="5" customFormat="1" ht="15" customHeight="1" x14ac:dyDescent="0.15">
      <c r="A66" s="208"/>
      <c r="B66" s="208"/>
      <c r="C66" s="476"/>
      <c r="D66" s="364"/>
      <c r="E66" s="193" t="s">
        <v>46</v>
      </c>
      <c r="F66" s="207"/>
      <c r="G66" s="210"/>
      <c r="H66" s="166">
        <v>84439</v>
      </c>
      <c r="I66" s="364"/>
      <c r="J66" s="193" t="s">
        <v>46</v>
      </c>
      <c r="K66" s="207"/>
      <c r="L66" s="210"/>
      <c r="M66" s="166">
        <v>89140</v>
      </c>
      <c r="N66" s="418"/>
      <c r="O66" s="421"/>
    </row>
    <row r="67" spans="1:18" s="5" customFormat="1" ht="15" customHeight="1" x14ac:dyDescent="0.15">
      <c r="A67" s="159"/>
      <c r="B67" s="159"/>
      <c r="C67" s="476"/>
      <c r="D67" s="362">
        <f>H71/1000</f>
        <v>235.209</v>
      </c>
      <c r="E67" s="193" t="s">
        <v>33</v>
      </c>
      <c r="F67" s="207"/>
      <c r="G67" s="210"/>
      <c r="H67" s="166">
        <v>99110</v>
      </c>
      <c r="I67" s="362">
        <f>M71/1000</f>
        <v>243.87</v>
      </c>
      <c r="J67" s="193" t="s">
        <v>33</v>
      </c>
      <c r="K67" s="207"/>
      <c r="L67" s="210"/>
      <c r="M67" s="166">
        <v>98000</v>
      </c>
      <c r="N67" s="416">
        <f>I67-D67</f>
        <v>8.6610000000000014</v>
      </c>
      <c r="O67" s="419">
        <f>N67/D67</f>
        <v>3.682257056490186E-2</v>
      </c>
    </row>
    <row r="68" spans="1:18" s="5" customFormat="1" ht="15" customHeight="1" x14ac:dyDescent="0.15">
      <c r="A68" s="159"/>
      <c r="B68" s="159"/>
      <c r="C68" s="476"/>
      <c r="D68" s="363"/>
      <c r="E68" s="193" t="s">
        <v>51</v>
      </c>
      <c r="F68" s="207"/>
      <c r="G68" s="210"/>
      <c r="H68" s="166">
        <v>36340</v>
      </c>
      <c r="I68" s="363"/>
      <c r="J68" s="193" t="s">
        <v>51</v>
      </c>
      <c r="K68" s="207"/>
      <c r="L68" s="210"/>
      <c r="M68" s="166">
        <v>39430</v>
      </c>
      <c r="N68" s="417"/>
      <c r="O68" s="420"/>
    </row>
    <row r="69" spans="1:18" s="5" customFormat="1" ht="15" customHeight="1" x14ac:dyDescent="0.15">
      <c r="A69" s="159"/>
      <c r="B69" s="159"/>
      <c r="C69" s="476"/>
      <c r="D69" s="363"/>
      <c r="E69" s="193" t="s">
        <v>49</v>
      </c>
      <c r="F69" s="207"/>
      <c r="G69" s="210"/>
      <c r="H69" s="166">
        <v>15320</v>
      </c>
      <c r="I69" s="363"/>
      <c r="J69" s="193" t="s">
        <v>49</v>
      </c>
      <c r="K69" s="207"/>
      <c r="L69" s="210"/>
      <c r="M69" s="166">
        <v>17300</v>
      </c>
      <c r="N69" s="417"/>
      <c r="O69" s="420"/>
    </row>
    <row r="70" spans="1:18" s="5" customFormat="1" ht="15" customHeight="1" x14ac:dyDescent="0.15">
      <c r="A70" s="159"/>
      <c r="B70" s="159"/>
      <c r="C70" s="476"/>
      <c r="D70" s="363"/>
      <c r="E70" s="193"/>
      <c r="F70" s="386" t="s">
        <v>111</v>
      </c>
      <c r="G70" s="388"/>
      <c r="H70" s="202">
        <f>SUM(H62:H65)</f>
        <v>4778845</v>
      </c>
      <c r="I70" s="363"/>
      <c r="J70" s="193"/>
      <c r="K70" s="398" t="s">
        <v>111</v>
      </c>
      <c r="L70" s="398"/>
      <c r="M70" s="202">
        <f>SUM(M62:M65)</f>
        <v>4634370</v>
      </c>
      <c r="N70" s="417"/>
      <c r="O70" s="420"/>
    </row>
    <row r="71" spans="1:18" s="5" customFormat="1" ht="15" customHeight="1" x14ac:dyDescent="0.15">
      <c r="A71" s="159"/>
      <c r="B71" s="159"/>
      <c r="C71" s="477"/>
      <c r="D71" s="364"/>
      <c r="E71" s="196"/>
      <c r="F71" s="211"/>
      <c r="G71" s="212"/>
      <c r="H71" s="203">
        <f>SUM(H66:H69)</f>
        <v>235209</v>
      </c>
      <c r="I71" s="364"/>
      <c r="J71" s="196"/>
      <c r="K71" s="211"/>
      <c r="L71" s="212"/>
      <c r="M71" s="203">
        <f>SUM(M66:M69)</f>
        <v>243870</v>
      </c>
      <c r="N71" s="418"/>
      <c r="O71" s="421"/>
    </row>
    <row r="72" spans="1:18" ht="15" customHeight="1" x14ac:dyDescent="0.15">
      <c r="A72" s="159"/>
      <c r="B72" s="159"/>
      <c r="C72" s="475" t="s">
        <v>88</v>
      </c>
      <c r="D72" s="434">
        <f>H75/1000</f>
        <v>640</v>
      </c>
      <c r="E72" s="199" t="s">
        <v>7</v>
      </c>
      <c r="F72" s="191"/>
      <c r="G72" s="191"/>
      <c r="H72" s="166">
        <v>432000</v>
      </c>
      <c r="I72" s="434">
        <f>M75/1000</f>
        <v>640</v>
      </c>
      <c r="J72" s="199" t="s">
        <v>7</v>
      </c>
      <c r="K72" s="191"/>
      <c r="L72" s="191"/>
      <c r="M72" s="166">
        <v>135780</v>
      </c>
      <c r="N72" s="409">
        <f>I72-D72</f>
        <v>0</v>
      </c>
      <c r="O72" s="423">
        <f>N72/D72</f>
        <v>0</v>
      </c>
    </row>
    <row r="73" spans="1:18" ht="15" customHeight="1" x14ac:dyDescent="0.15">
      <c r="A73" s="159"/>
      <c r="B73" s="159"/>
      <c r="C73" s="476"/>
      <c r="D73" s="435"/>
      <c r="E73" s="193" t="s">
        <v>41</v>
      </c>
      <c r="F73" s="191"/>
      <c r="G73" s="191"/>
      <c r="H73" s="166">
        <v>100000</v>
      </c>
      <c r="I73" s="435"/>
      <c r="J73" s="193" t="s">
        <v>41</v>
      </c>
      <c r="K73" s="191"/>
      <c r="L73" s="191"/>
      <c r="M73" s="166">
        <v>10000</v>
      </c>
      <c r="N73" s="422"/>
      <c r="O73" s="424"/>
    </row>
    <row r="74" spans="1:18" ht="15" customHeight="1" x14ac:dyDescent="0.15">
      <c r="A74" s="159"/>
      <c r="B74" s="159"/>
      <c r="C74" s="476"/>
      <c r="D74" s="434">
        <f>H76/1000</f>
        <v>532</v>
      </c>
      <c r="E74" s="193" t="s">
        <v>61</v>
      </c>
      <c r="F74" s="191"/>
      <c r="G74" s="191"/>
      <c r="H74" s="154">
        <v>640000</v>
      </c>
      <c r="I74" s="434">
        <f>M76/1000</f>
        <v>145.78</v>
      </c>
      <c r="J74" s="193" t="s">
        <v>61</v>
      </c>
      <c r="K74" s="191"/>
      <c r="L74" s="191"/>
      <c r="M74" s="154">
        <v>640000</v>
      </c>
      <c r="N74" s="409">
        <f>I74-D74</f>
        <v>-386.22</v>
      </c>
      <c r="O74" s="423">
        <f>N74/D74</f>
        <v>-0.72597744360902261</v>
      </c>
    </row>
    <row r="75" spans="1:18" ht="15" customHeight="1" x14ac:dyDescent="0.15">
      <c r="A75" s="159"/>
      <c r="B75" s="159"/>
      <c r="C75" s="476"/>
      <c r="D75" s="436"/>
      <c r="E75" s="199"/>
      <c r="F75" s="386" t="s">
        <v>111</v>
      </c>
      <c r="G75" s="388"/>
      <c r="H75" s="213">
        <f>H74</f>
        <v>640000</v>
      </c>
      <c r="I75" s="436"/>
      <c r="J75" s="199"/>
      <c r="K75" s="398" t="s">
        <v>111</v>
      </c>
      <c r="L75" s="398"/>
      <c r="M75" s="213">
        <f>M74</f>
        <v>640000</v>
      </c>
      <c r="N75" s="425"/>
      <c r="O75" s="426"/>
    </row>
    <row r="76" spans="1:18" ht="15" customHeight="1" x14ac:dyDescent="0.15">
      <c r="A76" s="170"/>
      <c r="B76" s="170"/>
      <c r="C76" s="477"/>
      <c r="D76" s="435"/>
      <c r="E76" s="209"/>
      <c r="F76" s="211"/>
      <c r="G76" s="211"/>
      <c r="H76" s="214">
        <f>SUM(H72:H73)</f>
        <v>532000</v>
      </c>
      <c r="I76" s="435"/>
      <c r="J76" s="209"/>
      <c r="K76" s="211"/>
      <c r="L76" s="211"/>
      <c r="M76" s="214">
        <f>SUM(M72:M73)</f>
        <v>145780</v>
      </c>
      <c r="N76" s="422"/>
      <c r="O76" s="424"/>
    </row>
    <row r="77" spans="1:18" s="5" customFormat="1" ht="19.5" customHeight="1" x14ac:dyDescent="0.15">
      <c r="A77" s="161" t="s">
        <v>59</v>
      </c>
      <c r="B77" s="165"/>
      <c r="C77" s="215"/>
      <c r="D77" s="216"/>
      <c r="E77" s="193"/>
      <c r="F77" s="217"/>
      <c r="G77" s="191"/>
      <c r="H77" s="218"/>
      <c r="I77" s="216"/>
      <c r="J77" s="193"/>
      <c r="K77" s="217"/>
      <c r="L77" s="191"/>
      <c r="M77" s="218"/>
      <c r="N77" s="219"/>
      <c r="O77" s="219"/>
    </row>
    <row r="78" spans="1:18" s="5" customFormat="1" ht="15" customHeight="1" x14ac:dyDescent="0.15">
      <c r="A78" s="480" t="s">
        <v>115</v>
      </c>
      <c r="B78" s="480" t="s">
        <v>108</v>
      </c>
      <c r="C78" s="480" t="s">
        <v>103</v>
      </c>
      <c r="D78" s="138" t="s">
        <v>4</v>
      </c>
      <c r="E78" s="376" t="s">
        <v>121</v>
      </c>
      <c r="F78" s="377"/>
      <c r="G78" s="377"/>
      <c r="H78" s="378"/>
      <c r="I78" s="220" t="s">
        <v>5</v>
      </c>
      <c r="J78" s="377" t="s">
        <v>121</v>
      </c>
      <c r="K78" s="377"/>
      <c r="L78" s="377"/>
      <c r="M78" s="378"/>
      <c r="N78" s="427" t="s">
        <v>70</v>
      </c>
      <c r="O78" s="427"/>
    </row>
    <row r="79" spans="1:18" s="5" customFormat="1" ht="15" customHeight="1" x14ac:dyDescent="0.15">
      <c r="A79" s="481"/>
      <c r="B79" s="481"/>
      <c r="C79" s="481"/>
      <c r="D79" s="139" t="s">
        <v>1</v>
      </c>
      <c r="E79" s="379"/>
      <c r="F79" s="380"/>
      <c r="G79" s="380"/>
      <c r="H79" s="381"/>
      <c r="I79" s="139" t="s">
        <v>2</v>
      </c>
      <c r="J79" s="380"/>
      <c r="K79" s="380"/>
      <c r="L79" s="380"/>
      <c r="M79" s="381"/>
      <c r="N79" s="140" t="s">
        <v>110</v>
      </c>
      <c r="O79" s="141" t="s">
        <v>67</v>
      </c>
    </row>
    <row r="80" spans="1:18" s="5" customFormat="1" ht="15" customHeight="1" x14ac:dyDescent="0.15">
      <c r="A80" s="208"/>
      <c r="B80" s="473" t="s">
        <v>79</v>
      </c>
      <c r="C80" s="208"/>
      <c r="D80" s="221">
        <f>D84</f>
        <v>320</v>
      </c>
      <c r="E80" s="161"/>
      <c r="F80" s="161"/>
      <c r="G80" s="161"/>
      <c r="H80" s="222">
        <f>H87</f>
        <v>320000</v>
      </c>
      <c r="I80" s="221">
        <v>320</v>
      </c>
      <c r="J80" s="161"/>
      <c r="K80" s="161"/>
      <c r="L80" s="161"/>
      <c r="M80" s="222">
        <f>M87</f>
        <v>320000</v>
      </c>
      <c r="N80" s="142">
        <f t="shared" ref="N80:N98" si="2">I80-D80</f>
        <v>0</v>
      </c>
      <c r="O80" s="147">
        <f t="shared" ref="O80:O81" si="3">N80/D80</f>
        <v>0</v>
      </c>
      <c r="R80" s="61"/>
    </row>
    <row r="81" spans="1:15" s="5" customFormat="1" ht="15" customHeight="1" x14ac:dyDescent="0.15">
      <c r="A81" s="208"/>
      <c r="B81" s="474"/>
      <c r="C81" s="208"/>
      <c r="D81" s="221">
        <v>530</v>
      </c>
      <c r="E81" s="161"/>
      <c r="F81" s="161"/>
      <c r="G81" s="161"/>
      <c r="H81" s="166">
        <f>H88+H83</f>
        <v>530000</v>
      </c>
      <c r="I81" s="221">
        <f>M81/1000</f>
        <v>340</v>
      </c>
      <c r="J81" s="161"/>
      <c r="K81" s="161"/>
      <c r="L81" s="161"/>
      <c r="M81" s="166">
        <f>M88+M83</f>
        <v>340000</v>
      </c>
      <c r="N81" s="142">
        <f t="shared" si="2"/>
        <v>-190</v>
      </c>
      <c r="O81" s="147">
        <f t="shared" si="3"/>
        <v>-0.35849056603773582</v>
      </c>
    </row>
    <row r="82" spans="1:15" s="5" customFormat="1" ht="15" customHeight="1" x14ac:dyDescent="0.15">
      <c r="A82" s="208"/>
      <c r="B82" s="473"/>
      <c r="C82" s="473" t="s">
        <v>71</v>
      </c>
      <c r="D82" s="221">
        <v>0</v>
      </c>
      <c r="E82" s="223" t="s">
        <v>68</v>
      </c>
      <c r="F82" s="224"/>
      <c r="G82" s="152"/>
      <c r="H82" s="225">
        <v>150000</v>
      </c>
      <c r="I82" s="221">
        <v>0</v>
      </c>
      <c r="J82" s="223" t="s">
        <v>68</v>
      </c>
      <c r="K82" s="377"/>
      <c r="L82" s="377"/>
      <c r="M82" s="225">
        <v>150000</v>
      </c>
      <c r="N82" s="142">
        <f t="shared" si="2"/>
        <v>0</v>
      </c>
      <c r="O82" s="147">
        <v>0</v>
      </c>
    </row>
    <row r="83" spans="1:15" s="5" customFormat="1" ht="15" customHeight="1" x14ac:dyDescent="0.15">
      <c r="A83" s="208"/>
      <c r="B83" s="474"/>
      <c r="C83" s="479"/>
      <c r="D83" s="221">
        <f>H82/1000</f>
        <v>150</v>
      </c>
      <c r="E83" s="161"/>
      <c r="F83" s="161"/>
      <c r="G83" s="161"/>
      <c r="H83" s="166">
        <f>H82</f>
        <v>150000</v>
      </c>
      <c r="I83" s="226">
        <f>M82/1000</f>
        <v>150</v>
      </c>
      <c r="J83" s="161"/>
      <c r="K83" s="161"/>
      <c r="L83" s="161"/>
      <c r="M83" s="166">
        <f>M82</f>
        <v>150000</v>
      </c>
      <c r="N83" s="142">
        <f t="shared" si="2"/>
        <v>0</v>
      </c>
      <c r="O83" s="147">
        <v>0</v>
      </c>
    </row>
    <row r="84" spans="1:15" s="5" customFormat="1" ht="15" customHeight="1" x14ac:dyDescent="0.15">
      <c r="A84" s="208"/>
      <c r="B84" s="474"/>
      <c r="C84" s="473" t="s">
        <v>105</v>
      </c>
      <c r="D84" s="440">
        <f>H87/1000</f>
        <v>320</v>
      </c>
      <c r="E84" s="167" t="s">
        <v>24</v>
      </c>
      <c r="F84" s="227"/>
      <c r="G84" s="227"/>
      <c r="H84" s="228">
        <v>320000</v>
      </c>
      <c r="I84" s="440">
        <v>320</v>
      </c>
      <c r="J84" s="167" t="s">
        <v>24</v>
      </c>
      <c r="K84" s="227"/>
      <c r="L84" s="227"/>
      <c r="M84" s="228">
        <v>320000</v>
      </c>
      <c r="N84" s="383">
        <f t="shared" si="2"/>
        <v>0</v>
      </c>
      <c r="O84" s="413">
        <v>0</v>
      </c>
    </row>
    <row r="85" spans="1:15" s="5" customFormat="1" ht="15" customHeight="1" x14ac:dyDescent="0.15">
      <c r="A85" s="208"/>
      <c r="B85" s="474"/>
      <c r="C85" s="474"/>
      <c r="D85" s="441"/>
      <c r="E85" s="229" t="s">
        <v>0</v>
      </c>
      <c r="F85" s="230"/>
      <c r="G85" s="145"/>
      <c r="H85" s="166">
        <v>280000</v>
      </c>
      <c r="I85" s="441"/>
      <c r="J85" s="229" t="s">
        <v>0</v>
      </c>
      <c r="K85" s="230"/>
      <c r="L85" s="145"/>
      <c r="M85" s="166">
        <v>140000</v>
      </c>
      <c r="N85" s="384">
        <f t="shared" si="2"/>
        <v>0</v>
      </c>
      <c r="O85" s="415"/>
    </row>
    <row r="86" spans="1:15" s="5" customFormat="1" ht="15" customHeight="1" x14ac:dyDescent="0.15">
      <c r="A86" s="208"/>
      <c r="B86" s="474"/>
      <c r="C86" s="474"/>
      <c r="D86" s="440">
        <f>H88/1000</f>
        <v>380</v>
      </c>
      <c r="E86" s="143" t="s">
        <v>91</v>
      </c>
      <c r="F86" s="144"/>
      <c r="G86" s="145"/>
      <c r="H86" s="166">
        <v>100000</v>
      </c>
      <c r="I86" s="437">
        <f>M88/1000</f>
        <v>190</v>
      </c>
      <c r="J86" s="143" t="s">
        <v>91</v>
      </c>
      <c r="K86" s="144"/>
      <c r="L86" s="145"/>
      <c r="M86" s="166">
        <v>50000</v>
      </c>
      <c r="N86" s="383">
        <f t="shared" si="2"/>
        <v>-190</v>
      </c>
      <c r="O86" s="413">
        <f>N86/D86</f>
        <v>-0.5</v>
      </c>
    </row>
    <row r="87" spans="1:15" s="5" customFormat="1" ht="15" customHeight="1" x14ac:dyDescent="0.15">
      <c r="A87" s="208"/>
      <c r="B87" s="474"/>
      <c r="C87" s="474"/>
      <c r="D87" s="485"/>
      <c r="E87" s="229"/>
      <c r="F87" s="389" t="s">
        <v>111</v>
      </c>
      <c r="G87" s="390"/>
      <c r="H87" s="231">
        <f>H84</f>
        <v>320000</v>
      </c>
      <c r="I87" s="438"/>
      <c r="J87" s="229"/>
      <c r="K87" s="398" t="s">
        <v>111</v>
      </c>
      <c r="L87" s="398"/>
      <c r="M87" s="232">
        <f>M84</f>
        <v>320000</v>
      </c>
      <c r="N87" s="411">
        <f t="shared" si="2"/>
        <v>0</v>
      </c>
      <c r="O87" s="414"/>
    </row>
    <row r="88" spans="1:15" s="5" customFormat="1" ht="15" customHeight="1" x14ac:dyDescent="0.15">
      <c r="A88" s="208"/>
      <c r="B88" s="479"/>
      <c r="C88" s="479"/>
      <c r="D88" s="486"/>
      <c r="E88" s="233"/>
      <c r="F88" s="234"/>
      <c r="G88" s="235"/>
      <c r="H88" s="203">
        <f>H85+H86</f>
        <v>380000</v>
      </c>
      <c r="I88" s="439"/>
      <c r="J88" s="233"/>
      <c r="K88" s="234"/>
      <c r="L88" s="235"/>
      <c r="M88" s="203">
        <f>M85+M86</f>
        <v>190000</v>
      </c>
      <c r="N88" s="412">
        <f t="shared" si="2"/>
        <v>0</v>
      </c>
      <c r="O88" s="415"/>
    </row>
    <row r="89" spans="1:15" ht="15" customHeight="1" x14ac:dyDescent="0.15">
      <c r="A89" s="159"/>
      <c r="B89" s="473" t="s">
        <v>104</v>
      </c>
      <c r="C89" s="189"/>
      <c r="D89" s="187">
        <f>D93+D101+D112+D123+D129</f>
        <v>10748</v>
      </c>
      <c r="E89" s="160"/>
      <c r="F89" s="165"/>
      <c r="G89" s="236"/>
      <c r="H89" s="237">
        <f>H99+H110+H118+H127+H131</f>
        <v>10748000</v>
      </c>
      <c r="I89" s="187">
        <f>I93+I101+I112+I123+I129</f>
        <v>11483.02</v>
      </c>
      <c r="J89" s="148"/>
      <c r="K89" s="165"/>
      <c r="L89" s="236"/>
      <c r="M89" s="237">
        <f>M99+M110+M118+M127+M131</f>
        <v>11483020</v>
      </c>
      <c r="N89" s="142">
        <f t="shared" si="2"/>
        <v>735.02000000000044</v>
      </c>
      <c r="O89" s="147">
        <f>N89/D89</f>
        <v>6.838667659099372E-2</v>
      </c>
    </row>
    <row r="90" spans="1:15" ht="15" customHeight="1" x14ac:dyDescent="0.15">
      <c r="A90" s="159"/>
      <c r="B90" s="479"/>
      <c r="C90" s="170"/>
      <c r="D90" s="187">
        <f>D92+D98+D106+D116+D127+D131</f>
        <v>2805.203</v>
      </c>
      <c r="E90" s="188"/>
      <c r="F90" s="186"/>
      <c r="G90" s="238"/>
      <c r="H90" s="149">
        <f>H100+H111+H119+H128+H132+H92</f>
        <v>2805203</v>
      </c>
      <c r="I90" s="187">
        <f>I92+I98+I106+I116+I127+I131</f>
        <v>4353.5830000000005</v>
      </c>
      <c r="J90" s="188"/>
      <c r="K90" s="186"/>
      <c r="L90" s="238"/>
      <c r="M90" s="149">
        <f>M100+M111+M119+M128+M132+M92</f>
        <v>4353583</v>
      </c>
      <c r="N90" s="142">
        <f t="shared" si="2"/>
        <v>1548.3800000000006</v>
      </c>
      <c r="O90" s="147">
        <f>N90/D90</f>
        <v>0.5519671838366067</v>
      </c>
    </row>
    <row r="91" spans="1:15" ht="15" customHeight="1" x14ac:dyDescent="0.15">
      <c r="A91" s="159"/>
      <c r="B91" s="159"/>
      <c r="C91" s="476" t="s">
        <v>95</v>
      </c>
      <c r="D91" s="187">
        <f>0</f>
        <v>0</v>
      </c>
      <c r="E91" s="223" t="s">
        <v>86</v>
      </c>
      <c r="F91" s="224"/>
      <c r="G91" s="152"/>
      <c r="H91" s="239">
        <v>200000</v>
      </c>
      <c r="I91" s="187">
        <f>0</f>
        <v>0</v>
      </c>
      <c r="J91" s="223" t="s">
        <v>86</v>
      </c>
      <c r="K91" s="224"/>
      <c r="L91" s="152"/>
      <c r="M91" s="239">
        <v>100000</v>
      </c>
      <c r="N91" s="142">
        <f t="shared" si="2"/>
        <v>0</v>
      </c>
      <c r="O91" s="147">
        <v>0</v>
      </c>
    </row>
    <row r="92" spans="1:15" ht="15" customHeight="1" x14ac:dyDescent="0.15">
      <c r="A92" s="159"/>
      <c r="B92" s="159"/>
      <c r="C92" s="477"/>
      <c r="D92" s="240">
        <f>H92/1000</f>
        <v>200</v>
      </c>
      <c r="E92" s="188"/>
      <c r="F92" s="375"/>
      <c r="G92" s="375"/>
      <c r="H92" s="203">
        <f>H91</f>
        <v>200000</v>
      </c>
      <c r="I92" s="240">
        <f>M92/1000</f>
        <v>100</v>
      </c>
      <c r="J92" s="188"/>
      <c r="K92" s="375"/>
      <c r="L92" s="375"/>
      <c r="M92" s="203">
        <f>M91</f>
        <v>100000</v>
      </c>
      <c r="N92" s="142">
        <f t="shared" si="2"/>
        <v>-100</v>
      </c>
      <c r="O92" s="147">
        <f>N92/D92</f>
        <v>-0.5</v>
      </c>
    </row>
    <row r="93" spans="1:15" ht="15" customHeight="1" x14ac:dyDescent="0.15">
      <c r="A93" s="159"/>
      <c r="B93" s="159"/>
      <c r="C93" s="476" t="s">
        <v>37</v>
      </c>
      <c r="D93" s="405">
        <f>H99/1000</f>
        <v>6577.84</v>
      </c>
      <c r="E93" s="223" t="s">
        <v>38</v>
      </c>
      <c r="F93" s="224"/>
      <c r="G93" s="152"/>
      <c r="H93" s="228">
        <v>732240</v>
      </c>
      <c r="I93" s="405">
        <f>M99/1000</f>
        <v>6625.5439999999999</v>
      </c>
      <c r="J93" s="223" t="s">
        <v>38</v>
      </c>
      <c r="K93" s="224"/>
      <c r="L93" s="152"/>
      <c r="M93" s="228">
        <v>768230</v>
      </c>
      <c r="N93" s="382">
        <f t="shared" si="2"/>
        <v>47.703999999999724</v>
      </c>
      <c r="O93" s="399">
        <f>N93/D93</f>
        <v>7.252228695133923E-3</v>
      </c>
    </row>
    <row r="94" spans="1:15" ht="15" customHeight="1" x14ac:dyDescent="0.15">
      <c r="A94" s="159"/>
      <c r="B94" s="159"/>
      <c r="C94" s="476"/>
      <c r="D94" s="405"/>
      <c r="E94" s="143" t="s">
        <v>21</v>
      </c>
      <c r="F94" s="144"/>
      <c r="G94" s="145"/>
      <c r="H94" s="154">
        <v>1291200</v>
      </c>
      <c r="I94" s="405"/>
      <c r="J94" s="143" t="s">
        <v>21</v>
      </c>
      <c r="K94" s="144"/>
      <c r="L94" s="145"/>
      <c r="M94" s="154">
        <v>1291200</v>
      </c>
      <c r="N94" s="382">
        <f t="shared" si="2"/>
        <v>0</v>
      </c>
      <c r="O94" s="399"/>
    </row>
    <row r="95" spans="1:15" ht="15" customHeight="1" x14ac:dyDescent="0.15">
      <c r="A95" s="159"/>
      <c r="B95" s="159"/>
      <c r="C95" s="476"/>
      <c r="D95" s="405"/>
      <c r="E95" s="143" t="s">
        <v>93</v>
      </c>
      <c r="F95" s="144"/>
      <c r="G95" s="145"/>
      <c r="H95" s="241">
        <v>360000</v>
      </c>
      <c r="I95" s="405"/>
      <c r="J95" s="143" t="s">
        <v>93</v>
      </c>
      <c r="K95" s="144"/>
      <c r="L95" s="145"/>
      <c r="M95" s="242">
        <v>132400</v>
      </c>
      <c r="N95" s="382">
        <f t="shared" si="2"/>
        <v>0</v>
      </c>
      <c r="O95" s="399"/>
    </row>
    <row r="96" spans="1:15" ht="15" customHeight="1" x14ac:dyDescent="0.15">
      <c r="A96" s="159"/>
      <c r="B96" s="159"/>
      <c r="C96" s="476"/>
      <c r="D96" s="405"/>
      <c r="E96" s="143" t="s">
        <v>22</v>
      </c>
      <c r="F96" s="144"/>
      <c r="G96" s="145"/>
      <c r="H96" s="241">
        <v>3974400</v>
      </c>
      <c r="I96" s="405"/>
      <c r="J96" s="143" t="s">
        <v>22</v>
      </c>
      <c r="K96" s="144"/>
      <c r="L96" s="145"/>
      <c r="M96" s="242">
        <v>4210100</v>
      </c>
      <c r="N96" s="382">
        <f t="shared" si="2"/>
        <v>0</v>
      </c>
      <c r="O96" s="399"/>
    </row>
    <row r="97" spans="1:15" ht="15" customHeight="1" x14ac:dyDescent="0.15">
      <c r="A97" s="159"/>
      <c r="B97" s="159"/>
      <c r="C97" s="476"/>
      <c r="D97" s="405"/>
      <c r="E97" s="160" t="s">
        <v>28</v>
      </c>
      <c r="F97" s="243"/>
      <c r="G97" s="243"/>
      <c r="H97" s="241">
        <v>220000</v>
      </c>
      <c r="I97" s="405"/>
      <c r="J97" s="160" t="s">
        <v>28</v>
      </c>
      <c r="K97" s="243"/>
      <c r="L97" s="243"/>
      <c r="M97" s="241">
        <v>223614</v>
      </c>
      <c r="N97" s="382">
        <f t="shared" si="2"/>
        <v>0</v>
      </c>
      <c r="O97" s="399"/>
    </row>
    <row r="98" spans="1:15" ht="15" customHeight="1" x14ac:dyDescent="0.15">
      <c r="A98" s="159"/>
      <c r="B98" s="159"/>
      <c r="C98" s="476"/>
      <c r="D98" s="436">
        <f>H100/1000</f>
        <v>200</v>
      </c>
      <c r="E98" s="160" t="s">
        <v>77</v>
      </c>
      <c r="F98" s="217"/>
      <c r="G98" s="217"/>
      <c r="H98" s="244">
        <v>200000</v>
      </c>
      <c r="I98" s="432">
        <f>M100/1000</f>
        <v>100</v>
      </c>
      <c r="J98" s="148" t="s">
        <v>77</v>
      </c>
      <c r="K98" s="217"/>
      <c r="L98" s="217"/>
      <c r="M98" s="244">
        <v>100000</v>
      </c>
      <c r="N98" s="410">
        <f t="shared" si="2"/>
        <v>-100</v>
      </c>
      <c r="O98" s="426">
        <f>N98/D98</f>
        <v>-0.5</v>
      </c>
    </row>
    <row r="99" spans="1:15" ht="15" customHeight="1" x14ac:dyDescent="0.15">
      <c r="A99" s="159"/>
      <c r="B99" s="159"/>
      <c r="C99" s="476"/>
      <c r="D99" s="436"/>
      <c r="E99" s="160"/>
      <c r="F99" s="398" t="s">
        <v>111</v>
      </c>
      <c r="G99" s="398"/>
      <c r="H99" s="202">
        <f>H93+H94+H95+H96+H97</f>
        <v>6577840</v>
      </c>
      <c r="I99" s="432"/>
      <c r="J99" s="148"/>
      <c r="K99" s="398" t="s">
        <v>111</v>
      </c>
      <c r="L99" s="398"/>
      <c r="M99" s="202">
        <f>M93+M94+M95+M96+M97</f>
        <v>6625544</v>
      </c>
      <c r="N99" s="410"/>
      <c r="O99" s="426"/>
    </row>
    <row r="100" spans="1:15" ht="15" customHeight="1" x14ac:dyDescent="0.15">
      <c r="A100" s="159"/>
      <c r="B100" s="159"/>
      <c r="C100" s="477"/>
      <c r="D100" s="435"/>
      <c r="E100" s="188"/>
      <c r="F100" s="375"/>
      <c r="G100" s="375"/>
      <c r="H100" s="203">
        <f>H98</f>
        <v>200000</v>
      </c>
      <c r="I100" s="433"/>
      <c r="J100" s="153"/>
      <c r="K100" s="234"/>
      <c r="L100" s="235"/>
      <c r="M100" s="203">
        <f>M98</f>
        <v>100000</v>
      </c>
      <c r="N100" s="450"/>
      <c r="O100" s="424"/>
    </row>
    <row r="101" spans="1:15" s="5" customFormat="1" ht="15" customHeight="1" x14ac:dyDescent="0.15">
      <c r="A101" s="208"/>
      <c r="B101" s="208"/>
      <c r="C101" s="473" t="s">
        <v>43</v>
      </c>
      <c r="D101" s="405">
        <f>H110/1000</f>
        <v>2400.96</v>
      </c>
      <c r="E101" s="245" t="s">
        <v>123</v>
      </c>
      <c r="F101" s="168"/>
      <c r="G101" s="168"/>
      <c r="H101" s="246">
        <v>444000</v>
      </c>
      <c r="I101" s="405">
        <f>M110/1000</f>
        <v>2422.607</v>
      </c>
      <c r="J101" s="160" t="s">
        <v>123</v>
      </c>
      <c r="K101" s="165"/>
      <c r="L101" s="165"/>
      <c r="M101" s="192">
        <v>444000</v>
      </c>
      <c r="N101" s="382">
        <f>I101-D101</f>
        <v>21.646999999999935</v>
      </c>
      <c r="O101" s="399">
        <f>N101/D101</f>
        <v>9.0159769425562832E-3</v>
      </c>
    </row>
    <row r="102" spans="1:15" s="5" customFormat="1" ht="15" customHeight="1" x14ac:dyDescent="0.15">
      <c r="A102" s="208"/>
      <c r="B102" s="208"/>
      <c r="C102" s="474"/>
      <c r="D102" s="405"/>
      <c r="E102" s="160" t="s">
        <v>36</v>
      </c>
      <c r="F102" s="165"/>
      <c r="G102" s="165"/>
      <c r="H102" s="154">
        <v>1272000</v>
      </c>
      <c r="I102" s="405"/>
      <c r="J102" s="160" t="s">
        <v>36</v>
      </c>
      <c r="K102" s="165"/>
      <c r="L102" s="165"/>
      <c r="M102" s="154">
        <v>1470877</v>
      </c>
      <c r="N102" s="451"/>
      <c r="O102" s="399"/>
    </row>
    <row r="103" spans="1:15" s="5" customFormat="1" ht="15" customHeight="1" x14ac:dyDescent="0.15">
      <c r="A103" s="208"/>
      <c r="B103" s="208"/>
      <c r="C103" s="474"/>
      <c r="D103" s="405"/>
      <c r="E103" s="160"/>
      <c r="F103" s="165"/>
      <c r="G103" s="165"/>
      <c r="H103" s="166">
        <v>1010000</v>
      </c>
      <c r="I103" s="405"/>
      <c r="J103" s="160"/>
      <c r="K103" s="165"/>
      <c r="L103" s="165"/>
      <c r="M103" s="166">
        <v>2890953</v>
      </c>
      <c r="N103" s="451"/>
      <c r="O103" s="399"/>
    </row>
    <row r="104" spans="1:15" s="5" customFormat="1" ht="15" customHeight="1" x14ac:dyDescent="0.15">
      <c r="A104" s="208"/>
      <c r="B104" s="208"/>
      <c r="C104" s="474"/>
      <c r="D104" s="405"/>
      <c r="E104" s="160" t="s">
        <v>17</v>
      </c>
      <c r="F104" s="165"/>
      <c r="G104" s="165"/>
      <c r="H104" s="192">
        <v>40000</v>
      </c>
      <c r="I104" s="405"/>
      <c r="J104" s="160" t="s">
        <v>124</v>
      </c>
      <c r="K104" s="165"/>
      <c r="L104" s="165"/>
      <c r="M104" s="192">
        <v>38860</v>
      </c>
      <c r="N104" s="451"/>
      <c r="O104" s="399"/>
    </row>
    <row r="105" spans="1:15" s="5" customFormat="1" ht="15" customHeight="1" x14ac:dyDescent="0.15">
      <c r="A105" s="208"/>
      <c r="B105" s="208"/>
      <c r="C105" s="474"/>
      <c r="D105" s="405"/>
      <c r="E105" s="160" t="s">
        <v>39</v>
      </c>
      <c r="F105" s="165"/>
      <c r="G105" s="165"/>
      <c r="H105" s="192">
        <v>312000</v>
      </c>
      <c r="I105" s="405"/>
      <c r="J105" s="160" t="s">
        <v>39</v>
      </c>
      <c r="K105" s="165"/>
      <c r="L105" s="165"/>
      <c r="M105" s="192">
        <v>234350</v>
      </c>
      <c r="N105" s="451"/>
      <c r="O105" s="399"/>
    </row>
    <row r="106" spans="1:15" s="5" customFormat="1" ht="15" customHeight="1" x14ac:dyDescent="0.15">
      <c r="A106" s="208"/>
      <c r="B106" s="208"/>
      <c r="C106" s="474"/>
      <c r="D106" s="428">
        <f>H111/1000</f>
        <v>1310.203</v>
      </c>
      <c r="E106" s="160"/>
      <c r="F106" s="165"/>
      <c r="G106" s="165"/>
      <c r="H106" s="166">
        <v>150000</v>
      </c>
      <c r="I106" s="428">
        <f>M111/1000</f>
        <v>3210.203</v>
      </c>
      <c r="J106" s="160"/>
      <c r="K106" s="165"/>
      <c r="L106" s="165"/>
      <c r="M106" s="166">
        <v>185450</v>
      </c>
      <c r="N106" s="382">
        <f>I106-D106</f>
        <v>1900</v>
      </c>
      <c r="O106" s="399">
        <f>N106/D106</f>
        <v>1.4501569604099518</v>
      </c>
    </row>
    <row r="107" spans="1:15" s="5" customFormat="1" ht="15" customHeight="1" x14ac:dyDescent="0.15">
      <c r="A107" s="208"/>
      <c r="B107" s="208"/>
      <c r="C107" s="474"/>
      <c r="D107" s="429"/>
      <c r="E107" s="160" t="s">
        <v>58</v>
      </c>
      <c r="F107" s="165"/>
      <c r="G107" s="165"/>
      <c r="H107" s="154">
        <v>312000</v>
      </c>
      <c r="I107" s="429"/>
      <c r="J107" s="160" t="s">
        <v>58</v>
      </c>
      <c r="K107" s="165"/>
      <c r="L107" s="165"/>
      <c r="M107" s="192">
        <v>226540</v>
      </c>
      <c r="N107" s="451"/>
      <c r="O107" s="399"/>
    </row>
    <row r="108" spans="1:15" s="5" customFormat="1" ht="15" customHeight="1" x14ac:dyDescent="0.15">
      <c r="A108" s="208"/>
      <c r="B108" s="208"/>
      <c r="C108" s="474"/>
      <c r="D108" s="429"/>
      <c r="E108" s="160"/>
      <c r="F108" s="165"/>
      <c r="G108" s="165"/>
      <c r="H108" s="166">
        <v>150203</v>
      </c>
      <c r="I108" s="429"/>
      <c r="J108" s="160"/>
      <c r="K108" s="165"/>
      <c r="L108" s="165"/>
      <c r="M108" s="166">
        <v>133800</v>
      </c>
      <c r="N108" s="451"/>
      <c r="O108" s="399"/>
    </row>
    <row r="109" spans="1:15" s="5" customFormat="1" ht="15" customHeight="1" x14ac:dyDescent="0.15">
      <c r="A109" s="208"/>
      <c r="B109" s="208"/>
      <c r="C109" s="474"/>
      <c r="D109" s="429"/>
      <c r="E109" s="160" t="s">
        <v>84</v>
      </c>
      <c r="F109" s="165"/>
      <c r="G109" s="165"/>
      <c r="H109" s="154">
        <v>20960</v>
      </c>
      <c r="I109" s="429"/>
      <c r="J109" s="160" t="s">
        <v>84</v>
      </c>
      <c r="K109" s="165"/>
      <c r="L109" s="165"/>
      <c r="M109" s="242">
        <v>7980</v>
      </c>
      <c r="N109" s="451"/>
      <c r="O109" s="399"/>
    </row>
    <row r="110" spans="1:15" s="5" customFormat="1" ht="15" customHeight="1" x14ac:dyDescent="0.15">
      <c r="A110" s="208"/>
      <c r="B110" s="208"/>
      <c r="C110" s="474"/>
      <c r="D110" s="429"/>
      <c r="E110" s="160"/>
      <c r="F110" s="398" t="s">
        <v>111</v>
      </c>
      <c r="G110" s="398"/>
      <c r="H110" s="202">
        <f>H101+H102+H104+H105+H107+H109</f>
        <v>2400960</v>
      </c>
      <c r="I110" s="430"/>
      <c r="J110" s="148"/>
      <c r="K110" s="398" t="s">
        <v>111</v>
      </c>
      <c r="L110" s="398"/>
      <c r="M110" s="202">
        <f>M101+M102+M104+M105+M107+M109</f>
        <v>2422607</v>
      </c>
      <c r="N110" s="452"/>
      <c r="O110" s="399"/>
    </row>
    <row r="111" spans="1:15" s="5" customFormat="1" ht="15" customHeight="1" x14ac:dyDescent="0.15">
      <c r="A111" s="208"/>
      <c r="B111" s="208"/>
      <c r="C111" s="479"/>
      <c r="D111" s="455"/>
      <c r="E111" s="188"/>
      <c r="F111" s="211"/>
      <c r="G111" s="186"/>
      <c r="H111" s="203">
        <f>H103+H106+H108</f>
        <v>1310203</v>
      </c>
      <c r="I111" s="431"/>
      <c r="J111" s="153"/>
      <c r="K111" s="211"/>
      <c r="L111" s="186"/>
      <c r="M111" s="203">
        <f>M103+M106+M108</f>
        <v>3210203</v>
      </c>
      <c r="N111" s="452"/>
      <c r="O111" s="399"/>
    </row>
    <row r="112" spans="1:15" s="5" customFormat="1" ht="15" customHeight="1" x14ac:dyDescent="0.15">
      <c r="A112" s="208"/>
      <c r="B112" s="208"/>
      <c r="C112" s="474" t="s">
        <v>73</v>
      </c>
      <c r="D112" s="406">
        <f>H118/1000</f>
        <v>830</v>
      </c>
      <c r="E112" s="160" t="s">
        <v>65</v>
      </c>
      <c r="F112" s="247"/>
      <c r="G112" s="247"/>
      <c r="H112" s="154">
        <v>30000</v>
      </c>
      <c r="I112" s="406">
        <f>M118/1000</f>
        <v>754.70500000000004</v>
      </c>
      <c r="J112" s="160" t="s">
        <v>65</v>
      </c>
      <c r="K112" s="247"/>
      <c r="L112" s="247"/>
      <c r="M112" s="248">
        <v>29050</v>
      </c>
      <c r="N112" s="383">
        <f>I112-D112</f>
        <v>-75.294999999999959</v>
      </c>
      <c r="O112" s="413">
        <f>N112/D112</f>
        <v>-9.0716867469879475E-2</v>
      </c>
    </row>
    <row r="113" spans="1:15" s="5" customFormat="1" ht="15" customHeight="1" x14ac:dyDescent="0.15">
      <c r="A113" s="208"/>
      <c r="B113" s="208"/>
      <c r="C113" s="474"/>
      <c r="D113" s="407"/>
      <c r="E113" s="160" t="s">
        <v>27</v>
      </c>
      <c r="F113" s="243"/>
      <c r="G113" s="243"/>
      <c r="H113" s="154">
        <v>100000</v>
      </c>
      <c r="I113" s="407"/>
      <c r="J113" s="160" t="s">
        <v>27</v>
      </c>
      <c r="K113" s="243"/>
      <c r="L113" s="243"/>
      <c r="M113" s="248">
        <v>94430</v>
      </c>
      <c r="N113" s="453"/>
      <c r="O113" s="414"/>
    </row>
    <row r="114" spans="1:15" s="5" customFormat="1" ht="15" customHeight="1" x14ac:dyDescent="0.15">
      <c r="A114" s="208"/>
      <c r="B114" s="208"/>
      <c r="C114" s="474"/>
      <c r="D114" s="407"/>
      <c r="E114" s="160" t="s">
        <v>81</v>
      </c>
      <c r="F114" s="243"/>
      <c r="G114" s="243"/>
      <c r="H114" s="154">
        <v>400000</v>
      </c>
      <c r="I114" s="407"/>
      <c r="J114" s="160" t="s">
        <v>81</v>
      </c>
      <c r="K114" s="243"/>
      <c r="L114" s="243"/>
      <c r="M114" s="248">
        <v>325725</v>
      </c>
      <c r="N114" s="453"/>
      <c r="O114" s="414"/>
    </row>
    <row r="115" spans="1:15" s="5" customFormat="1" ht="15" customHeight="1" x14ac:dyDescent="0.15">
      <c r="A115" s="208"/>
      <c r="B115" s="208"/>
      <c r="C115" s="474"/>
      <c r="D115" s="408"/>
      <c r="E115" s="160" t="s">
        <v>9</v>
      </c>
      <c r="F115" s="217"/>
      <c r="G115" s="217"/>
      <c r="H115" s="244">
        <v>100000</v>
      </c>
      <c r="I115" s="408"/>
      <c r="J115" s="160" t="s">
        <v>9</v>
      </c>
      <c r="K115" s="243"/>
      <c r="L115" s="243"/>
      <c r="M115" s="244">
        <v>49380</v>
      </c>
      <c r="N115" s="384"/>
      <c r="O115" s="415"/>
    </row>
    <row r="116" spans="1:15" s="5" customFormat="1" ht="15" customHeight="1" x14ac:dyDescent="0.15">
      <c r="A116" s="208"/>
      <c r="B116" s="208"/>
      <c r="C116" s="474"/>
      <c r="D116" s="489">
        <f>H119/1000</f>
        <v>110</v>
      </c>
      <c r="E116" s="160" t="s">
        <v>13</v>
      </c>
      <c r="F116" s="217"/>
      <c r="G116" s="217"/>
      <c r="H116" s="244">
        <v>10000</v>
      </c>
      <c r="I116" s="489">
        <f>M119/1000</f>
        <v>59.38</v>
      </c>
      <c r="J116" s="160" t="s">
        <v>13</v>
      </c>
      <c r="K116" s="217"/>
      <c r="L116" s="217"/>
      <c r="M116" s="244">
        <v>10000</v>
      </c>
      <c r="N116" s="382">
        <f>I116-D116</f>
        <v>-50.62</v>
      </c>
      <c r="O116" s="399">
        <f>N116/D116</f>
        <v>-0.46018181818181814</v>
      </c>
    </row>
    <row r="117" spans="1:15" s="5" customFormat="1" ht="15" customHeight="1" x14ac:dyDescent="0.15">
      <c r="A117" s="208"/>
      <c r="B117" s="208"/>
      <c r="C117" s="474"/>
      <c r="D117" s="490"/>
      <c r="E117" s="160" t="s">
        <v>74</v>
      </c>
      <c r="F117" s="217"/>
      <c r="G117" s="217"/>
      <c r="H117" s="154">
        <v>300000</v>
      </c>
      <c r="I117" s="490"/>
      <c r="J117" s="160" t="s">
        <v>74</v>
      </c>
      <c r="K117" s="217"/>
      <c r="L117" s="217"/>
      <c r="M117" s="248">
        <v>305500</v>
      </c>
      <c r="N117" s="382"/>
      <c r="O117" s="399"/>
    </row>
    <row r="118" spans="1:15" s="5" customFormat="1" ht="15" customHeight="1" x14ac:dyDescent="0.15">
      <c r="A118" s="208"/>
      <c r="B118" s="208"/>
      <c r="C118" s="474"/>
      <c r="D118" s="490"/>
      <c r="E118" s="160"/>
      <c r="F118" s="398" t="s">
        <v>111</v>
      </c>
      <c r="G118" s="398"/>
      <c r="H118" s="202">
        <f>H112+H113+H114+H117</f>
        <v>830000</v>
      </c>
      <c r="I118" s="490"/>
      <c r="J118" s="160"/>
      <c r="K118" s="398" t="s">
        <v>111</v>
      </c>
      <c r="L118" s="398"/>
      <c r="M118" s="202">
        <f>M112+M113+M114+M117</f>
        <v>754705</v>
      </c>
      <c r="N118" s="382"/>
      <c r="O118" s="399"/>
    </row>
    <row r="119" spans="1:15" s="5" customFormat="1" ht="15" customHeight="1" x14ac:dyDescent="0.15">
      <c r="A119" s="249"/>
      <c r="B119" s="249"/>
      <c r="C119" s="479"/>
      <c r="D119" s="491"/>
      <c r="E119" s="188"/>
      <c r="F119" s="211"/>
      <c r="G119" s="211"/>
      <c r="H119" s="250">
        <f>H115+H116</f>
        <v>110000</v>
      </c>
      <c r="I119" s="491"/>
      <c r="J119" s="188"/>
      <c r="K119" s="211"/>
      <c r="L119" s="211"/>
      <c r="M119" s="250">
        <f>M115+M116</f>
        <v>59380</v>
      </c>
      <c r="N119" s="382"/>
      <c r="O119" s="399"/>
    </row>
    <row r="120" spans="1:15" s="5" customFormat="1" ht="19.5" customHeight="1" x14ac:dyDescent="0.15">
      <c r="A120" s="161" t="s">
        <v>59</v>
      </c>
      <c r="B120" s="165"/>
      <c r="C120" s="215"/>
      <c r="D120" s="216"/>
      <c r="E120" s="193"/>
      <c r="F120" s="217"/>
      <c r="G120" s="191"/>
      <c r="H120" s="218"/>
      <c r="I120" s="216"/>
      <c r="J120" s="193"/>
      <c r="K120" s="217"/>
      <c r="L120" s="191"/>
      <c r="M120" s="218"/>
      <c r="N120" s="219"/>
      <c r="O120" s="219"/>
    </row>
    <row r="121" spans="1:15" s="5" customFormat="1" ht="15" customHeight="1" x14ac:dyDescent="0.15">
      <c r="A121" s="480" t="s">
        <v>115</v>
      </c>
      <c r="B121" s="480" t="s">
        <v>108</v>
      </c>
      <c r="C121" s="480" t="s">
        <v>103</v>
      </c>
      <c r="D121" s="138" t="s">
        <v>4</v>
      </c>
      <c r="E121" s="376" t="s">
        <v>121</v>
      </c>
      <c r="F121" s="377"/>
      <c r="G121" s="377"/>
      <c r="H121" s="378"/>
      <c r="I121" s="220" t="s">
        <v>5</v>
      </c>
      <c r="J121" s="377" t="s">
        <v>121</v>
      </c>
      <c r="K121" s="377"/>
      <c r="L121" s="377"/>
      <c r="M121" s="378"/>
      <c r="N121" s="427" t="s">
        <v>70</v>
      </c>
      <c r="O121" s="427"/>
    </row>
    <row r="122" spans="1:15" s="5" customFormat="1" ht="15" customHeight="1" x14ac:dyDescent="0.15">
      <c r="A122" s="481"/>
      <c r="B122" s="481"/>
      <c r="C122" s="481"/>
      <c r="D122" s="139" t="s">
        <v>1</v>
      </c>
      <c r="E122" s="379"/>
      <c r="F122" s="380"/>
      <c r="G122" s="380"/>
      <c r="H122" s="381"/>
      <c r="I122" s="139" t="s">
        <v>2</v>
      </c>
      <c r="J122" s="380"/>
      <c r="K122" s="380"/>
      <c r="L122" s="380"/>
      <c r="M122" s="487"/>
      <c r="N122" s="140" t="s">
        <v>110</v>
      </c>
      <c r="O122" s="141" t="s">
        <v>67</v>
      </c>
    </row>
    <row r="123" spans="1:15" s="5" customFormat="1" ht="15" customHeight="1" x14ac:dyDescent="0.15">
      <c r="A123" s="208"/>
      <c r="B123" s="208"/>
      <c r="C123" s="473" t="s">
        <v>116</v>
      </c>
      <c r="D123" s="409">
        <f>H127/1000</f>
        <v>939.2</v>
      </c>
      <c r="E123" s="160" t="s">
        <v>55</v>
      </c>
      <c r="F123" s="217"/>
      <c r="G123" s="165"/>
      <c r="H123" s="192">
        <v>639200</v>
      </c>
      <c r="I123" s="409">
        <f>M127/1000</f>
        <v>1680.164</v>
      </c>
      <c r="J123" s="160" t="s">
        <v>55</v>
      </c>
      <c r="K123" s="161"/>
      <c r="L123" s="161"/>
      <c r="M123" s="251">
        <v>1680164</v>
      </c>
      <c r="N123" s="454">
        <f>I123-D123</f>
        <v>740.96399999999994</v>
      </c>
      <c r="O123" s="399">
        <f>N123/D123</f>
        <v>0.78893100511073244</v>
      </c>
    </row>
    <row r="124" spans="1:15" s="5" customFormat="1" ht="15" customHeight="1" x14ac:dyDescent="0.15">
      <c r="A124" s="208"/>
      <c r="B124" s="208"/>
      <c r="C124" s="474"/>
      <c r="D124" s="425"/>
      <c r="E124" s="219"/>
      <c r="F124" s="219"/>
      <c r="G124" s="219"/>
      <c r="H124" s="252"/>
      <c r="I124" s="410"/>
      <c r="J124" s="219"/>
      <c r="K124" s="219"/>
      <c r="L124" s="219"/>
      <c r="M124" s="253">
        <v>100000</v>
      </c>
      <c r="N124" s="410"/>
      <c r="O124" s="399"/>
    </row>
    <row r="125" spans="1:15" s="5" customFormat="1" ht="15" customHeight="1" x14ac:dyDescent="0.15">
      <c r="A125" s="208"/>
      <c r="B125" s="208"/>
      <c r="C125" s="474"/>
      <c r="D125" s="425"/>
      <c r="E125" s="160" t="s">
        <v>14</v>
      </c>
      <c r="F125" s="217"/>
      <c r="G125" s="165"/>
      <c r="H125" s="192">
        <v>300000</v>
      </c>
      <c r="I125" s="410"/>
      <c r="J125" s="160" t="s">
        <v>14</v>
      </c>
      <c r="K125" s="161"/>
      <c r="L125" s="161"/>
      <c r="M125" s="154">
        <v>0</v>
      </c>
      <c r="N125" s="410"/>
      <c r="O125" s="399"/>
    </row>
    <row r="126" spans="1:15" s="5" customFormat="1" ht="15" customHeight="1" x14ac:dyDescent="0.15">
      <c r="A126" s="208"/>
      <c r="B126" s="208"/>
      <c r="C126" s="474"/>
      <c r="D126" s="425"/>
      <c r="E126" s="160"/>
      <c r="F126" s="217"/>
      <c r="G126" s="165"/>
      <c r="H126" s="244">
        <v>200000</v>
      </c>
      <c r="I126" s="410"/>
      <c r="J126" s="160"/>
      <c r="K126" s="161"/>
      <c r="L126" s="161"/>
      <c r="M126" s="244">
        <v>100000</v>
      </c>
      <c r="N126" s="450"/>
      <c r="O126" s="399"/>
    </row>
    <row r="127" spans="1:15" s="5" customFormat="1" ht="15" customHeight="1" x14ac:dyDescent="0.15">
      <c r="A127" s="208"/>
      <c r="B127" s="208"/>
      <c r="C127" s="474"/>
      <c r="D127" s="382">
        <f>H128/1000</f>
        <v>200</v>
      </c>
      <c r="E127" s="148"/>
      <c r="F127" s="398" t="s">
        <v>111</v>
      </c>
      <c r="G127" s="398"/>
      <c r="H127" s="202">
        <f>H123+H125</f>
        <v>939200</v>
      </c>
      <c r="I127" s="382">
        <f>M128/1000</f>
        <v>200</v>
      </c>
      <c r="J127" s="148"/>
      <c r="K127" s="398" t="s">
        <v>111</v>
      </c>
      <c r="L127" s="398"/>
      <c r="M127" s="202">
        <f>M123+M125</f>
        <v>1680164</v>
      </c>
      <c r="N127" s="382">
        <f>I127-D127</f>
        <v>0</v>
      </c>
      <c r="O127" s="488">
        <f>N127/D127</f>
        <v>0</v>
      </c>
    </row>
    <row r="128" spans="1:15" s="5" customFormat="1" ht="15" customHeight="1" x14ac:dyDescent="0.15">
      <c r="A128" s="208"/>
      <c r="B128" s="208"/>
      <c r="C128" s="479"/>
      <c r="D128" s="382"/>
      <c r="E128" s="153"/>
      <c r="F128" s="211"/>
      <c r="G128" s="212"/>
      <c r="H128" s="203">
        <f>H126</f>
        <v>200000</v>
      </c>
      <c r="I128" s="382"/>
      <c r="J128" s="153"/>
      <c r="K128" s="211"/>
      <c r="L128" s="212"/>
      <c r="M128" s="203">
        <f>M124+M126</f>
        <v>200000</v>
      </c>
      <c r="N128" s="382"/>
      <c r="O128" s="488"/>
    </row>
    <row r="129" spans="1:15" ht="15" customHeight="1" x14ac:dyDescent="0.15">
      <c r="A129" s="208"/>
      <c r="B129" s="208"/>
      <c r="C129" s="478" t="s">
        <v>40</v>
      </c>
      <c r="D129" s="405">
        <f>H131/1000</f>
        <v>0</v>
      </c>
      <c r="E129" s="143" t="s">
        <v>52</v>
      </c>
      <c r="F129" s="144"/>
      <c r="G129" s="145"/>
      <c r="H129" s="244">
        <v>585000</v>
      </c>
      <c r="I129" s="405">
        <f>M131/1000</f>
        <v>0</v>
      </c>
      <c r="J129" s="143" t="s">
        <v>52</v>
      </c>
      <c r="K129" s="144"/>
      <c r="L129" s="145"/>
      <c r="M129" s="166">
        <v>584000</v>
      </c>
      <c r="N129" s="409">
        <f>I129-D129</f>
        <v>0</v>
      </c>
      <c r="O129" s="399">
        <v>0</v>
      </c>
    </row>
    <row r="130" spans="1:15" ht="15" customHeight="1" x14ac:dyDescent="0.15">
      <c r="A130" s="208"/>
      <c r="B130" s="208"/>
      <c r="C130" s="478"/>
      <c r="D130" s="405"/>
      <c r="E130" s="143" t="s">
        <v>66</v>
      </c>
      <c r="F130" s="230"/>
      <c r="G130" s="145"/>
      <c r="H130" s="244">
        <v>200000</v>
      </c>
      <c r="I130" s="405"/>
      <c r="J130" s="143" t="s">
        <v>66</v>
      </c>
      <c r="K130" s="230"/>
      <c r="L130" s="145"/>
      <c r="M130" s="254">
        <v>100000</v>
      </c>
      <c r="N130" s="422"/>
      <c r="O130" s="399"/>
    </row>
    <row r="131" spans="1:15" ht="15" customHeight="1" x14ac:dyDescent="0.15">
      <c r="A131" s="208"/>
      <c r="B131" s="208"/>
      <c r="C131" s="478"/>
      <c r="D131" s="429">
        <f>+H132/1000</f>
        <v>785</v>
      </c>
      <c r="E131" s="143"/>
      <c r="F131" s="398" t="s">
        <v>111</v>
      </c>
      <c r="G131" s="398"/>
      <c r="H131" s="255">
        <v>0</v>
      </c>
      <c r="I131" s="429">
        <f>+M132/1000</f>
        <v>684</v>
      </c>
      <c r="J131" s="143"/>
      <c r="K131" s="398" t="s">
        <v>111</v>
      </c>
      <c r="L131" s="398"/>
      <c r="M131" s="255">
        <v>0</v>
      </c>
      <c r="N131" s="409">
        <f>I131-D131</f>
        <v>-101</v>
      </c>
      <c r="O131" s="399">
        <f>N131/D131</f>
        <v>-0.1286624203821656</v>
      </c>
    </row>
    <row r="132" spans="1:15" ht="15" customHeight="1" x14ac:dyDescent="0.15">
      <c r="A132" s="249"/>
      <c r="B132" s="249"/>
      <c r="C132" s="478"/>
      <c r="D132" s="455"/>
      <c r="E132" s="233"/>
      <c r="F132" s="211"/>
      <c r="G132" s="212"/>
      <c r="H132" s="256">
        <f>H130+H129</f>
        <v>785000</v>
      </c>
      <c r="I132" s="455"/>
      <c r="J132" s="233"/>
      <c r="K132" s="211"/>
      <c r="L132" s="212"/>
      <c r="M132" s="256">
        <f>M130+M129</f>
        <v>684000</v>
      </c>
      <c r="N132" s="422"/>
      <c r="O132" s="399"/>
    </row>
    <row r="133" spans="1:15" s="4" customFormat="1" ht="15" customHeight="1" x14ac:dyDescent="0.15">
      <c r="A133" s="473" t="s">
        <v>56</v>
      </c>
      <c r="B133" s="473" t="s">
        <v>112</v>
      </c>
      <c r="C133" s="478"/>
      <c r="D133" s="257">
        <f>H133/1000</f>
        <v>960</v>
      </c>
      <c r="E133" s="167"/>
      <c r="F133" s="206"/>
      <c r="G133" s="168"/>
      <c r="H133" s="146">
        <f>H136+H140+H146</f>
        <v>960000</v>
      </c>
      <c r="I133" s="257">
        <f>M133/1000</f>
        <v>714.1</v>
      </c>
      <c r="J133" s="167"/>
      <c r="K133" s="206"/>
      <c r="L133" s="168"/>
      <c r="M133" s="146">
        <f>M136+M140+M146</f>
        <v>714100</v>
      </c>
      <c r="N133" s="258">
        <f>I133-D133</f>
        <v>-245.89999999999998</v>
      </c>
      <c r="O133" s="259">
        <f>N133/D133</f>
        <v>-0.25614583333333329</v>
      </c>
    </row>
    <row r="134" spans="1:15" s="4" customFormat="1" ht="15" customHeight="1" x14ac:dyDescent="0.15">
      <c r="A134" s="474"/>
      <c r="B134" s="474"/>
      <c r="C134" s="478"/>
      <c r="D134" s="260">
        <f>H134/1000</f>
        <v>964.92</v>
      </c>
      <c r="E134" s="160"/>
      <c r="F134" s="217"/>
      <c r="G134" s="165"/>
      <c r="H134" s="149">
        <f>H137+H141+H147</f>
        <v>964920</v>
      </c>
      <c r="I134" s="260">
        <f>M134/1000</f>
        <v>729.16</v>
      </c>
      <c r="J134" s="160"/>
      <c r="K134" s="217"/>
      <c r="L134" s="165"/>
      <c r="M134" s="149">
        <f>M137+M141+M147</f>
        <v>729160</v>
      </c>
      <c r="N134" s="258">
        <f>I134-D134</f>
        <v>-235.76</v>
      </c>
      <c r="O134" s="147">
        <f>N134/D134</f>
        <v>-0.24433113626000083</v>
      </c>
    </row>
    <row r="135" spans="1:15" s="4" customFormat="1" ht="15" customHeight="1" x14ac:dyDescent="0.15">
      <c r="A135" s="473"/>
      <c r="B135" s="473"/>
      <c r="C135" s="478" t="s">
        <v>112</v>
      </c>
      <c r="D135" s="184">
        <f>H136/1000</f>
        <v>0</v>
      </c>
      <c r="E135" s="167" t="s">
        <v>112</v>
      </c>
      <c r="F135" s="206"/>
      <c r="G135" s="168"/>
      <c r="H135" s="239">
        <v>400000</v>
      </c>
      <c r="I135" s="184">
        <f>M136/1000</f>
        <v>0</v>
      </c>
      <c r="J135" s="167" t="s">
        <v>112</v>
      </c>
      <c r="K135" s="206"/>
      <c r="L135" s="168"/>
      <c r="M135" s="225">
        <v>200000</v>
      </c>
      <c r="N135" s="142">
        <f>I135-D135</f>
        <v>0</v>
      </c>
      <c r="O135" s="147">
        <v>0</v>
      </c>
    </row>
    <row r="136" spans="1:15" s="4" customFormat="1" ht="15" customHeight="1" x14ac:dyDescent="0.15">
      <c r="A136" s="474"/>
      <c r="B136" s="474"/>
      <c r="C136" s="478"/>
      <c r="D136" s="458">
        <f>H137/1000</f>
        <v>400</v>
      </c>
      <c r="E136" s="160"/>
      <c r="F136" s="398" t="s">
        <v>111</v>
      </c>
      <c r="G136" s="398"/>
      <c r="H136" s="261">
        <v>0</v>
      </c>
      <c r="I136" s="458">
        <f>M137/1000</f>
        <v>200</v>
      </c>
      <c r="J136" s="160"/>
      <c r="K136" s="398" t="s">
        <v>111</v>
      </c>
      <c r="L136" s="398"/>
      <c r="M136" s="261">
        <v>0</v>
      </c>
      <c r="N136" s="382">
        <f>I136-D136</f>
        <v>-200</v>
      </c>
      <c r="O136" s="399">
        <f>N136/D136</f>
        <v>-0.5</v>
      </c>
    </row>
    <row r="137" spans="1:15" s="4" customFormat="1" ht="15" customHeight="1" x14ac:dyDescent="0.15">
      <c r="A137" s="474"/>
      <c r="B137" s="474"/>
      <c r="C137" s="478"/>
      <c r="D137" s="458"/>
      <c r="E137" s="188"/>
      <c r="F137" s="211"/>
      <c r="G137" s="212"/>
      <c r="H137" s="214">
        <f>H135</f>
        <v>400000</v>
      </c>
      <c r="I137" s="458"/>
      <c r="J137" s="188"/>
      <c r="K137" s="211"/>
      <c r="L137" s="212"/>
      <c r="M137" s="214">
        <f>M135</f>
        <v>200000</v>
      </c>
      <c r="N137" s="382"/>
      <c r="O137" s="399"/>
    </row>
    <row r="138" spans="1:15" s="4" customFormat="1" ht="15" customHeight="1" x14ac:dyDescent="0.15">
      <c r="A138" s="262"/>
      <c r="B138" s="159"/>
      <c r="C138" s="475" t="s">
        <v>48</v>
      </c>
      <c r="D138" s="405">
        <f>H140/1000</f>
        <v>0</v>
      </c>
      <c r="E138" s="167" t="s">
        <v>62</v>
      </c>
      <c r="F138" s="206"/>
      <c r="G138" s="168"/>
      <c r="H138" s="263">
        <v>0</v>
      </c>
      <c r="I138" s="405">
        <f>M140/1000</f>
        <v>0</v>
      </c>
      <c r="J138" s="167" t="s">
        <v>62</v>
      </c>
      <c r="K138" s="206"/>
      <c r="L138" s="168"/>
      <c r="M138" s="263">
        <v>0</v>
      </c>
      <c r="N138" s="382">
        <f>I138-D138</f>
        <v>0</v>
      </c>
      <c r="O138" s="399">
        <v>0</v>
      </c>
    </row>
    <row r="139" spans="1:15" s="4" customFormat="1" ht="15" customHeight="1" x14ac:dyDescent="0.15">
      <c r="A139" s="262"/>
      <c r="B139" s="159"/>
      <c r="C139" s="476"/>
      <c r="D139" s="405"/>
      <c r="E139" s="148"/>
      <c r="F139" s="191"/>
      <c r="G139" s="165"/>
      <c r="H139" s="254">
        <v>300000</v>
      </c>
      <c r="I139" s="405"/>
      <c r="J139" s="148"/>
      <c r="K139" s="191"/>
      <c r="L139" s="165"/>
      <c r="M139" s="254">
        <v>347000</v>
      </c>
      <c r="N139" s="382"/>
      <c r="O139" s="399"/>
    </row>
    <row r="140" spans="1:15" s="4" customFormat="1" ht="15" customHeight="1" x14ac:dyDescent="0.15">
      <c r="A140" s="262"/>
      <c r="B140" s="159"/>
      <c r="C140" s="476"/>
      <c r="D140" s="456">
        <f>H141/1000</f>
        <v>300</v>
      </c>
      <c r="E140" s="148"/>
      <c r="F140" s="398" t="s">
        <v>111</v>
      </c>
      <c r="G140" s="398"/>
      <c r="H140" s="261">
        <f>H138</f>
        <v>0</v>
      </c>
      <c r="I140" s="456">
        <f>M141/1000</f>
        <v>347</v>
      </c>
      <c r="J140" s="148"/>
      <c r="K140" s="398" t="s">
        <v>111</v>
      </c>
      <c r="L140" s="398"/>
      <c r="M140" s="261">
        <f>M138</f>
        <v>0</v>
      </c>
      <c r="N140" s="382">
        <f>I140-D140</f>
        <v>47</v>
      </c>
      <c r="O140" s="399">
        <f>N140/D140</f>
        <v>0.15666666666666668</v>
      </c>
    </row>
    <row r="141" spans="1:15" s="4" customFormat="1" ht="15" customHeight="1" x14ac:dyDescent="0.15">
      <c r="A141" s="262"/>
      <c r="B141" s="159"/>
      <c r="C141" s="477"/>
      <c r="D141" s="457"/>
      <c r="E141" s="188"/>
      <c r="F141" s="211"/>
      <c r="G141" s="212"/>
      <c r="H141" s="214">
        <f>H139</f>
        <v>300000</v>
      </c>
      <c r="I141" s="457"/>
      <c r="J141" s="188"/>
      <c r="K141" s="211"/>
      <c r="L141" s="212"/>
      <c r="M141" s="214">
        <f>M139</f>
        <v>347000</v>
      </c>
      <c r="N141" s="382"/>
      <c r="O141" s="399"/>
    </row>
    <row r="142" spans="1:15" s="4" customFormat="1" ht="15" customHeight="1" x14ac:dyDescent="0.15">
      <c r="A142" s="262"/>
      <c r="B142" s="159"/>
      <c r="C142" s="475" t="s">
        <v>47</v>
      </c>
      <c r="D142" s="405">
        <f>H146/1000</f>
        <v>960</v>
      </c>
      <c r="E142" s="160" t="s">
        <v>44</v>
      </c>
      <c r="F142" s="206"/>
      <c r="G142" s="168"/>
      <c r="H142" s="251">
        <v>960000</v>
      </c>
      <c r="I142" s="405">
        <f>M146/1000</f>
        <v>714.1</v>
      </c>
      <c r="J142" s="160" t="s">
        <v>44</v>
      </c>
      <c r="K142" s="206"/>
      <c r="L142" s="168"/>
      <c r="M142" s="251">
        <v>714100</v>
      </c>
      <c r="N142" s="382">
        <f>I142-D142</f>
        <v>-245.89999999999998</v>
      </c>
      <c r="O142" s="488">
        <f>N142/D142</f>
        <v>-0.25614583333333329</v>
      </c>
    </row>
    <row r="143" spans="1:15" s="4" customFormat="1" ht="15" customHeight="1" x14ac:dyDescent="0.15">
      <c r="A143" s="262"/>
      <c r="B143" s="159"/>
      <c r="C143" s="476"/>
      <c r="D143" s="405"/>
      <c r="E143" s="160"/>
      <c r="F143" s="191"/>
      <c r="G143" s="165"/>
      <c r="H143" s="166">
        <v>200000</v>
      </c>
      <c r="I143" s="405"/>
      <c r="J143" s="160"/>
      <c r="K143" s="191"/>
      <c r="L143" s="165"/>
      <c r="M143" s="166">
        <v>100000</v>
      </c>
      <c r="N143" s="382"/>
      <c r="O143" s="488"/>
    </row>
    <row r="144" spans="1:15" s="4" customFormat="1" ht="15" customHeight="1" x14ac:dyDescent="0.15">
      <c r="A144" s="262"/>
      <c r="B144" s="159"/>
      <c r="C144" s="476"/>
      <c r="D144" s="405"/>
      <c r="E144" s="160" t="s">
        <v>85</v>
      </c>
      <c r="F144" s="144"/>
      <c r="G144" s="145"/>
      <c r="H144" s="264">
        <v>0</v>
      </c>
      <c r="I144" s="405"/>
      <c r="J144" s="160" t="s">
        <v>85</v>
      </c>
      <c r="K144" s="144"/>
      <c r="L144" s="145"/>
      <c r="M144" s="265">
        <v>0</v>
      </c>
      <c r="N144" s="382"/>
      <c r="O144" s="488"/>
    </row>
    <row r="145" spans="1:15" s="4" customFormat="1" ht="15" customHeight="1" x14ac:dyDescent="0.15">
      <c r="A145" s="262"/>
      <c r="B145" s="159"/>
      <c r="C145" s="476"/>
      <c r="D145" s="459">
        <f>H147/1000</f>
        <v>264.92</v>
      </c>
      <c r="E145" s="160"/>
      <c r="F145" s="144"/>
      <c r="G145" s="145"/>
      <c r="H145" s="166">
        <v>64920</v>
      </c>
      <c r="I145" s="459">
        <f>M147/1000</f>
        <v>182.16</v>
      </c>
      <c r="J145" s="160"/>
      <c r="K145" s="144"/>
      <c r="L145" s="145"/>
      <c r="M145" s="166">
        <v>82160</v>
      </c>
      <c r="N145" s="383">
        <f>I145-D145</f>
        <v>-82.760000000000019</v>
      </c>
      <c r="O145" s="462">
        <f>N145/D145</f>
        <v>-0.3123961950777594</v>
      </c>
    </row>
    <row r="146" spans="1:15" s="4" customFormat="1" ht="15" customHeight="1" x14ac:dyDescent="0.15">
      <c r="A146" s="262"/>
      <c r="B146" s="159"/>
      <c r="C146" s="476"/>
      <c r="D146" s="460"/>
      <c r="E146" s="160"/>
      <c r="F146" s="398" t="s">
        <v>111</v>
      </c>
      <c r="G146" s="398"/>
      <c r="H146" s="261">
        <f>H142</f>
        <v>960000</v>
      </c>
      <c r="I146" s="460"/>
      <c r="J146" s="160"/>
      <c r="K146" s="401" t="s">
        <v>111</v>
      </c>
      <c r="L146" s="401"/>
      <c r="M146" s="261">
        <f>+M142+M144</f>
        <v>714100</v>
      </c>
      <c r="N146" s="453"/>
      <c r="O146" s="463"/>
    </row>
    <row r="147" spans="1:15" s="4" customFormat="1" ht="15" customHeight="1" x14ac:dyDescent="0.15">
      <c r="A147" s="266"/>
      <c r="B147" s="170"/>
      <c r="C147" s="477"/>
      <c r="D147" s="461"/>
      <c r="E147" s="188"/>
      <c r="F147" s="380"/>
      <c r="G147" s="380"/>
      <c r="H147" s="256">
        <f>H143+H145</f>
        <v>264920</v>
      </c>
      <c r="I147" s="461"/>
      <c r="J147" s="188"/>
      <c r="K147" s="380"/>
      <c r="L147" s="380"/>
      <c r="M147" s="256">
        <f>M143+M145</f>
        <v>182160</v>
      </c>
      <c r="N147" s="384"/>
      <c r="O147" s="464"/>
    </row>
    <row r="148" spans="1:15" s="4" customFormat="1" ht="19.5" customHeight="1" x14ac:dyDescent="0.15">
      <c r="A148" s="23"/>
      <c r="B148" s="23"/>
      <c r="C148" s="24"/>
      <c r="D148" s="40"/>
      <c r="E148" s="25"/>
      <c r="F148" s="26"/>
      <c r="G148" s="26"/>
      <c r="H148" s="27"/>
      <c r="I148" s="40"/>
      <c r="J148" s="25"/>
      <c r="K148" s="26"/>
      <c r="L148" s="26"/>
      <c r="M148" s="27"/>
    </row>
    <row r="149" spans="1:15" s="5" customFormat="1" ht="15" customHeight="1" x14ac:dyDescent="0.15">
      <c r="A149" s="480" t="s">
        <v>115</v>
      </c>
      <c r="B149" s="480" t="s">
        <v>108</v>
      </c>
      <c r="C149" s="480" t="s">
        <v>103</v>
      </c>
      <c r="D149" s="138" t="s">
        <v>4</v>
      </c>
      <c r="E149" s="376" t="s">
        <v>121</v>
      </c>
      <c r="F149" s="377"/>
      <c r="G149" s="377"/>
      <c r="H149" s="378"/>
      <c r="I149" s="138" t="s">
        <v>5</v>
      </c>
      <c r="J149" s="376" t="s">
        <v>121</v>
      </c>
      <c r="K149" s="377"/>
      <c r="L149" s="377"/>
      <c r="M149" s="378"/>
      <c r="N149" s="427" t="s">
        <v>70</v>
      </c>
      <c r="O149" s="427"/>
    </row>
    <row r="150" spans="1:15" s="5" customFormat="1" ht="15" customHeight="1" x14ac:dyDescent="0.15">
      <c r="A150" s="481"/>
      <c r="B150" s="481"/>
      <c r="C150" s="481"/>
      <c r="D150" s="139" t="s">
        <v>1</v>
      </c>
      <c r="E150" s="379"/>
      <c r="F150" s="380"/>
      <c r="G150" s="380"/>
      <c r="H150" s="381"/>
      <c r="I150" s="139" t="s">
        <v>2</v>
      </c>
      <c r="J150" s="379"/>
      <c r="K150" s="380"/>
      <c r="L150" s="380"/>
      <c r="M150" s="381"/>
      <c r="N150" s="140" t="s">
        <v>110</v>
      </c>
      <c r="O150" s="141" t="s">
        <v>67</v>
      </c>
    </row>
    <row r="151" spans="1:15" s="4" customFormat="1" ht="15" customHeight="1" x14ac:dyDescent="0.15">
      <c r="A151" s="473" t="s">
        <v>96</v>
      </c>
      <c r="B151" s="473"/>
      <c r="C151" s="475"/>
      <c r="D151" s="142">
        <f>H151/1000</f>
        <v>1920</v>
      </c>
      <c r="E151" s="143"/>
      <c r="F151" s="144"/>
      <c r="G151" s="145"/>
      <c r="H151" s="146">
        <f>H153+H166</f>
        <v>1920000</v>
      </c>
      <c r="I151" s="142">
        <f>M151/1000</f>
        <v>1430.88</v>
      </c>
      <c r="J151" s="143"/>
      <c r="K151" s="144"/>
      <c r="L151" s="145"/>
      <c r="M151" s="146">
        <f>M153+M166</f>
        <v>1430880</v>
      </c>
      <c r="N151" s="142">
        <f>I151-D151</f>
        <v>-489.11999999999989</v>
      </c>
      <c r="O151" s="147">
        <f t="shared" ref="O151:O168" si="4">N151/D151</f>
        <v>-0.25474999999999992</v>
      </c>
    </row>
    <row r="152" spans="1:15" s="4" customFormat="1" ht="15" customHeight="1" x14ac:dyDescent="0.15">
      <c r="A152" s="474"/>
      <c r="B152" s="474"/>
      <c r="C152" s="476"/>
      <c r="D152" s="142">
        <f>H152/1000</f>
        <v>700</v>
      </c>
      <c r="E152" s="148"/>
      <c r="F152" s="401"/>
      <c r="G152" s="401"/>
      <c r="H152" s="149">
        <f>H154+H167</f>
        <v>700000</v>
      </c>
      <c r="I152" s="142">
        <f>M152/1000</f>
        <v>736</v>
      </c>
      <c r="J152" s="148"/>
      <c r="K152" s="401"/>
      <c r="L152" s="401"/>
      <c r="M152" s="149">
        <f>M154+M167</f>
        <v>736000</v>
      </c>
      <c r="N152" s="142">
        <f>I152-D152</f>
        <v>36</v>
      </c>
      <c r="O152" s="147">
        <f t="shared" si="4"/>
        <v>5.1428571428571428E-2</v>
      </c>
    </row>
    <row r="153" spans="1:15" s="4" customFormat="1" ht="15" customHeight="1" x14ac:dyDescent="0.15">
      <c r="A153" s="473"/>
      <c r="B153" s="473" t="s">
        <v>104</v>
      </c>
      <c r="C153" s="475"/>
      <c r="D153" s="142">
        <f>H153/1000</f>
        <v>1800</v>
      </c>
      <c r="E153" s="150"/>
      <c r="F153" s="151"/>
      <c r="G153" s="152"/>
      <c r="H153" s="146">
        <f>H158+H164</f>
        <v>1800000</v>
      </c>
      <c r="I153" s="142">
        <f>M153/1000</f>
        <v>1310.88</v>
      </c>
      <c r="J153" s="150"/>
      <c r="K153" s="151"/>
      <c r="L153" s="152"/>
      <c r="M153" s="146">
        <f>M158+M164</f>
        <v>1310880</v>
      </c>
      <c r="N153" s="142">
        <f>I153-D153</f>
        <v>-489.11999999999989</v>
      </c>
      <c r="O153" s="147">
        <f t="shared" si="4"/>
        <v>-0.27173333333333327</v>
      </c>
    </row>
    <row r="154" spans="1:15" s="4" customFormat="1" ht="15" customHeight="1" x14ac:dyDescent="0.15">
      <c r="A154" s="474"/>
      <c r="B154" s="474"/>
      <c r="C154" s="476"/>
      <c r="D154" s="142">
        <f>H154/1000</f>
        <v>400</v>
      </c>
      <c r="E154" s="153"/>
      <c r="F154" s="380"/>
      <c r="G154" s="380"/>
      <c r="H154" s="149">
        <f>H159+H165</f>
        <v>400000</v>
      </c>
      <c r="I154" s="142">
        <f>M154/1000</f>
        <v>736</v>
      </c>
      <c r="J154" s="153"/>
      <c r="K154" s="380"/>
      <c r="L154" s="380"/>
      <c r="M154" s="149">
        <f>M159+M165</f>
        <v>736000</v>
      </c>
      <c r="N154" s="142">
        <f>I154-D154</f>
        <v>336</v>
      </c>
      <c r="O154" s="147">
        <f t="shared" si="4"/>
        <v>0.84</v>
      </c>
    </row>
    <row r="155" spans="1:15" s="4" customFormat="1" ht="15" customHeight="1" x14ac:dyDescent="0.15">
      <c r="A155" s="474"/>
      <c r="B155" s="473"/>
      <c r="C155" s="475" t="s">
        <v>117</v>
      </c>
      <c r="D155" s="409">
        <f>H158/1000</f>
        <v>840</v>
      </c>
      <c r="E155" s="143" t="s">
        <v>127</v>
      </c>
      <c r="F155" s="144"/>
      <c r="G155" s="145"/>
      <c r="H155" s="154">
        <v>840000</v>
      </c>
      <c r="I155" s="409">
        <f>M158/1000</f>
        <v>572.58000000000004</v>
      </c>
      <c r="J155" s="143" t="s">
        <v>127</v>
      </c>
      <c r="K155" s="144"/>
      <c r="L155" s="145"/>
      <c r="M155" s="154">
        <v>572580</v>
      </c>
      <c r="N155" s="409">
        <f>I155-D155</f>
        <v>-267.41999999999996</v>
      </c>
      <c r="O155" s="423">
        <f t="shared" si="4"/>
        <v>-0.31835714285714278</v>
      </c>
    </row>
    <row r="156" spans="1:15" s="4" customFormat="1" ht="15" customHeight="1" x14ac:dyDescent="0.15">
      <c r="A156" s="474"/>
      <c r="B156" s="474"/>
      <c r="C156" s="476"/>
      <c r="D156" s="425"/>
      <c r="E156" s="143"/>
      <c r="F156" s="144"/>
      <c r="G156" s="145"/>
      <c r="H156" s="155">
        <v>200000</v>
      </c>
      <c r="I156" s="425"/>
      <c r="J156" s="143"/>
      <c r="K156" s="144"/>
      <c r="L156" s="145"/>
      <c r="M156" s="155">
        <v>100000</v>
      </c>
      <c r="N156" s="425"/>
      <c r="O156" s="426" t="e">
        <f t="shared" si="4"/>
        <v>#DIV/0!</v>
      </c>
    </row>
    <row r="157" spans="1:15" s="4" customFormat="1" ht="15" customHeight="1" x14ac:dyDescent="0.15">
      <c r="A157" s="474"/>
      <c r="B157" s="474"/>
      <c r="C157" s="476"/>
      <c r="D157" s="422"/>
      <c r="E157" s="143"/>
      <c r="F157" s="144"/>
      <c r="G157" s="145"/>
      <c r="H157" s="155"/>
      <c r="I157" s="422"/>
      <c r="J157" s="143"/>
      <c r="K157" s="144"/>
      <c r="L157" s="145"/>
      <c r="M157" s="155"/>
      <c r="N157" s="422"/>
      <c r="O157" s="424" t="e">
        <f t="shared" si="4"/>
        <v>#DIV/0!</v>
      </c>
    </row>
    <row r="158" spans="1:15" s="4" customFormat="1" ht="15" customHeight="1" x14ac:dyDescent="0.15">
      <c r="A158" s="474"/>
      <c r="B158" s="474"/>
      <c r="C158" s="476"/>
      <c r="D158" s="382">
        <f>H159/1000</f>
        <v>200</v>
      </c>
      <c r="E158" s="148"/>
      <c r="F158" s="398" t="s">
        <v>111</v>
      </c>
      <c r="G158" s="398"/>
      <c r="H158" s="156">
        <f>H155</f>
        <v>840000</v>
      </c>
      <c r="I158" s="382">
        <f>M159/1000</f>
        <v>100</v>
      </c>
      <c r="J158" s="148"/>
      <c r="K158" s="401" t="s">
        <v>111</v>
      </c>
      <c r="L158" s="401"/>
      <c r="M158" s="157">
        <f>M155</f>
        <v>572580</v>
      </c>
      <c r="N158" s="382">
        <f>I158-D158</f>
        <v>-100</v>
      </c>
      <c r="O158" s="399">
        <f t="shared" si="4"/>
        <v>-0.5</v>
      </c>
    </row>
    <row r="159" spans="1:15" s="4" customFormat="1" ht="15" customHeight="1" x14ac:dyDescent="0.15">
      <c r="A159" s="474"/>
      <c r="B159" s="474"/>
      <c r="C159" s="477"/>
      <c r="D159" s="382"/>
      <c r="E159" s="153"/>
      <c r="F159" s="380"/>
      <c r="G159" s="380"/>
      <c r="H159" s="158">
        <f>H156</f>
        <v>200000</v>
      </c>
      <c r="I159" s="409"/>
      <c r="J159" s="153"/>
      <c r="K159" s="380"/>
      <c r="L159" s="380"/>
      <c r="M159" s="158">
        <f>M156</f>
        <v>100000</v>
      </c>
      <c r="N159" s="382"/>
      <c r="O159" s="399" t="e">
        <f t="shared" si="4"/>
        <v>#DIV/0!</v>
      </c>
    </row>
    <row r="160" spans="1:15" s="4" customFormat="1" ht="15" customHeight="1" x14ac:dyDescent="0.15">
      <c r="A160" s="159"/>
      <c r="B160" s="159"/>
      <c r="C160" s="475" t="s">
        <v>82</v>
      </c>
      <c r="D160" s="409">
        <f>H164/1000</f>
        <v>960</v>
      </c>
      <c r="E160" s="160" t="s">
        <v>34</v>
      </c>
      <c r="F160" s="161"/>
      <c r="G160" s="161"/>
      <c r="H160" s="162">
        <v>960000</v>
      </c>
      <c r="I160" s="409">
        <f>M164/1000</f>
        <v>738.3</v>
      </c>
      <c r="J160" s="160" t="s">
        <v>34</v>
      </c>
      <c r="K160" s="161"/>
      <c r="L160" s="161"/>
      <c r="M160" s="163">
        <v>738300</v>
      </c>
      <c r="N160" s="409">
        <f>I160-D160</f>
        <v>-221.70000000000005</v>
      </c>
      <c r="O160" s="423">
        <f t="shared" si="4"/>
        <v>-0.23093750000000005</v>
      </c>
    </row>
    <row r="161" spans="1:15" s="4" customFormat="1" ht="15" customHeight="1" x14ac:dyDescent="0.15">
      <c r="A161" s="159"/>
      <c r="B161" s="164"/>
      <c r="C161" s="476"/>
      <c r="D161" s="425"/>
      <c r="E161" s="160"/>
      <c r="F161" s="165"/>
      <c r="G161" s="165"/>
      <c r="H161" s="166">
        <v>200000</v>
      </c>
      <c r="I161" s="425"/>
      <c r="J161" s="160"/>
      <c r="K161" s="165"/>
      <c r="L161" s="165"/>
      <c r="M161" s="166">
        <v>100000</v>
      </c>
      <c r="N161" s="425"/>
      <c r="O161" s="426" t="e">
        <f t="shared" si="4"/>
        <v>#DIV/0!</v>
      </c>
    </row>
    <row r="162" spans="1:15" s="4" customFormat="1" ht="15" customHeight="1" x14ac:dyDescent="0.15">
      <c r="A162" s="159"/>
      <c r="B162" s="164"/>
      <c r="C162" s="476"/>
      <c r="D162" s="425"/>
      <c r="E162" s="160"/>
      <c r="F162" s="165"/>
      <c r="G162" s="165"/>
      <c r="H162" s="166"/>
      <c r="I162" s="425"/>
      <c r="J162" s="160" t="s">
        <v>3</v>
      </c>
      <c r="K162" s="165"/>
      <c r="L162" s="165"/>
      <c r="M162" s="166"/>
      <c r="N162" s="425"/>
      <c r="O162" s="426" t="e">
        <f t="shared" si="4"/>
        <v>#DIV/0!</v>
      </c>
    </row>
    <row r="163" spans="1:15" s="4" customFormat="1" ht="15" customHeight="1" x14ac:dyDescent="0.15">
      <c r="A163" s="159"/>
      <c r="B163" s="164"/>
      <c r="C163" s="476"/>
      <c r="D163" s="422"/>
      <c r="E163" s="160"/>
      <c r="F163" s="165"/>
      <c r="G163" s="165"/>
      <c r="H163" s="166"/>
      <c r="I163" s="422"/>
      <c r="J163" s="160"/>
      <c r="K163" s="165"/>
      <c r="L163" s="165"/>
      <c r="M163" s="166">
        <v>536000</v>
      </c>
      <c r="N163" s="422"/>
      <c r="O163" s="424" t="e">
        <f t="shared" si="4"/>
        <v>#DIV/0!</v>
      </c>
    </row>
    <row r="164" spans="1:15" s="4" customFormat="1" ht="15" customHeight="1" x14ac:dyDescent="0.15">
      <c r="A164" s="159"/>
      <c r="B164" s="164"/>
      <c r="C164" s="476"/>
      <c r="D164" s="382">
        <f>H165/1000</f>
        <v>200</v>
      </c>
      <c r="E164" s="148"/>
      <c r="F164" s="398" t="s">
        <v>111</v>
      </c>
      <c r="G164" s="398"/>
      <c r="H164" s="157">
        <f>H160</f>
        <v>960000</v>
      </c>
      <c r="I164" s="382">
        <f>M165/1000</f>
        <v>636</v>
      </c>
      <c r="J164" s="148"/>
      <c r="K164" s="401" t="s">
        <v>111</v>
      </c>
      <c r="L164" s="401"/>
      <c r="M164" s="157">
        <f>M160</f>
        <v>738300</v>
      </c>
      <c r="N164" s="382">
        <f>I164-D164</f>
        <v>436</v>
      </c>
      <c r="O164" s="399">
        <f t="shared" si="4"/>
        <v>2.1800000000000002</v>
      </c>
    </row>
    <row r="165" spans="1:15" s="4" customFormat="1" ht="15" customHeight="1" x14ac:dyDescent="0.15">
      <c r="A165" s="159"/>
      <c r="B165" s="164"/>
      <c r="C165" s="477"/>
      <c r="D165" s="382"/>
      <c r="E165" s="153"/>
      <c r="F165" s="380"/>
      <c r="G165" s="380"/>
      <c r="H165" s="158">
        <f>H161</f>
        <v>200000</v>
      </c>
      <c r="I165" s="382"/>
      <c r="J165" s="153"/>
      <c r="K165" s="380"/>
      <c r="L165" s="380"/>
      <c r="M165" s="158">
        <f>M161+M163</f>
        <v>636000</v>
      </c>
      <c r="N165" s="382"/>
      <c r="O165" s="399" t="e">
        <f t="shared" si="4"/>
        <v>#DIV/0!</v>
      </c>
    </row>
    <row r="166" spans="1:15" s="4" customFormat="1" ht="15" customHeight="1" x14ac:dyDescent="0.15">
      <c r="A166" s="159"/>
      <c r="B166" s="473" t="s">
        <v>96</v>
      </c>
      <c r="C166" s="475"/>
      <c r="D166" s="142">
        <f>H166/1000</f>
        <v>120</v>
      </c>
      <c r="E166" s="167"/>
      <c r="F166" s="168"/>
      <c r="G166" s="168"/>
      <c r="H166" s="146">
        <f>H173</f>
        <v>120000</v>
      </c>
      <c r="I166" s="142">
        <f>M166/1000</f>
        <v>120</v>
      </c>
      <c r="J166" s="167"/>
      <c r="K166" s="168"/>
      <c r="L166" s="168"/>
      <c r="M166" s="146">
        <f>M173</f>
        <v>120000</v>
      </c>
      <c r="N166" s="142">
        <f>I166-D166</f>
        <v>0</v>
      </c>
      <c r="O166" s="147">
        <f t="shared" si="4"/>
        <v>0</v>
      </c>
    </row>
    <row r="167" spans="1:15" s="4" customFormat="1" ht="15" customHeight="1" x14ac:dyDescent="0.15">
      <c r="A167" s="159"/>
      <c r="B167" s="474"/>
      <c r="C167" s="476"/>
      <c r="D167" s="142">
        <f>H167/1000</f>
        <v>300</v>
      </c>
      <c r="E167" s="153"/>
      <c r="F167" s="380"/>
      <c r="G167" s="380"/>
      <c r="H167" s="149">
        <f>H174</f>
        <v>300000</v>
      </c>
      <c r="I167" s="142">
        <f>M167/1000</f>
        <v>0</v>
      </c>
      <c r="J167" s="153"/>
      <c r="K167" s="380"/>
      <c r="L167" s="380"/>
      <c r="M167" s="149">
        <f>M174</f>
        <v>0</v>
      </c>
      <c r="N167" s="142">
        <f>I167-D167</f>
        <v>-300</v>
      </c>
      <c r="O167" s="147">
        <f t="shared" si="4"/>
        <v>-1</v>
      </c>
    </row>
    <row r="168" spans="1:15" s="4" customFormat="1" ht="15" customHeight="1" x14ac:dyDescent="0.15">
      <c r="A168" s="159"/>
      <c r="B168" s="473"/>
      <c r="C168" s="475" t="s">
        <v>96</v>
      </c>
      <c r="D168" s="382">
        <f>H173/1000</f>
        <v>120</v>
      </c>
      <c r="E168" s="160" t="s">
        <v>12</v>
      </c>
      <c r="F168" s="165"/>
      <c r="G168" s="165"/>
      <c r="H168" s="163">
        <v>120000</v>
      </c>
      <c r="I168" s="382">
        <f>M173/1000</f>
        <v>120</v>
      </c>
      <c r="J168" s="160" t="s">
        <v>12</v>
      </c>
      <c r="K168" s="165"/>
      <c r="L168" s="165"/>
      <c r="M168" s="163">
        <v>120000</v>
      </c>
      <c r="N168" s="382">
        <f>I168-D168</f>
        <v>0</v>
      </c>
      <c r="O168" s="399">
        <f t="shared" si="4"/>
        <v>0</v>
      </c>
    </row>
    <row r="169" spans="1:15" s="4" customFormat="1" ht="15" customHeight="1" x14ac:dyDescent="0.15">
      <c r="A169" s="159"/>
      <c r="B169" s="474"/>
      <c r="C169" s="476"/>
      <c r="D169" s="382"/>
      <c r="E169" s="160" t="s">
        <v>92</v>
      </c>
      <c r="F169" s="165"/>
      <c r="G169" s="165"/>
      <c r="H169" s="169">
        <v>300000</v>
      </c>
      <c r="I169" s="382"/>
      <c r="J169" s="160" t="s">
        <v>92</v>
      </c>
      <c r="K169" s="165"/>
      <c r="L169" s="165"/>
      <c r="M169" s="169">
        <v>0</v>
      </c>
      <c r="N169" s="382"/>
      <c r="O169" s="399"/>
    </row>
    <row r="170" spans="1:15" s="4" customFormat="1" ht="15" customHeight="1" x14ac:dyDescent="0.15">
      <c r="A170" s="159"/>
      <c r="B170" s="474"/>
      <c r="C170" s="476"/>
      <c r="D170" s="382"/>
      <c r="E170" s="160"/>
      <c r="F170" s="165"/>
      <c r="G170" s="165"/>
      <c r="H170" s="163"/>
      <c r="I170" s="382"/>
      <c r="J170" s="160"/>
      <c r="K170" s="165"/>
      <c r="L170" s="165"/>
      <c r="M170" s="163"/>
      <c r="N170" s="382"/>
      <c r="O170" s="399"/>
    </row>
    <row r="171" spans="1:15" s="4" customFormat="1" ht="15" customHeight="1" x14ac:dyDescent="0.15">
      <c r="A171" s="159"/>
      <c r="B171" s="474"/>
      <c r="C171" s="476"/>
      <c r="D171" s="382"/>
      <c r="E171" s="160"/>
      <c r="F171" s="165"/>
      <c r="G171" s="165"/>
      <c r="H171" s="163"/>
      <c r="I171" s="382"/>
      <c r="J171" s="160"/>
      <c r="K171" s="165"/>
      <c r="L171" s="165"/>
      <c r="M171" s="163"/>
      <c r="N171" s="382"/>
      <c r="O171" s="399"/>
    </row>
    <row r="172" spans="1:15" s="4" customFormat="1" ht="15" customHeight="1" x14ac:dyDescent="0.15">
      <c r="A172" s="159"/>
      <c r="B172" s="474"/>
      <c r="C172" s="476"/>
      <c r="D172" s="383">
        <f>H174/1000</f>
        <v>300</v>
      </c>
      <c r="E172" s="160"/>
      <c r="F172" s="165"/>
      <c r="G172" s="165"/>
      <c r="H172" s="163"/>
      <c r="I172" s="383">
        <f>M174/1000</f>
        <v>0</v>
      </c>
      <c r="J172" s="160"/>
      <c r="K172" s="165"/>
      <c r="L172" s="165"/>
      <c r="M172" s="163"/>
      <c r="N172" s="383">
        <f>I172-D172</f>
        <v>-300</v>
      </c>
      <c r="O172" s="413">
        <f>N172/D172</f>
        <v>-1</v>
      </c>
    </row>
    <row r="173" spans="1:15" s="4" customFormat="1" ht="15" customHeight="1" x14ac:dyDescent="0.15">
      <c r="A173" s="159"/>
      <c r="B173" s="474"/>
      <c r="C173" s="476"/>
      <c r="D173" s="453"/>
      <c r="E173" s="160"/>
      <c r="F173" s="398" t="s">
        <v>111</v>
      </c>
      <c r="G173" s="398"/>
      <c r="H173" s="157">
        <f>H168</f>
        <v>120000</v>
      </c>
      <c r="I173" s="453"/>
      <c r="J173" s="160"/>
      <c r="K173" s="401" t="s">
        <v>111</v>
      </c>
      <c r="L173" s="401"/>
      <c r="M173" s="157">
        <f>M168</f>
        <v>120000</v>
      </c>
      <c r="N173" s="453"/>
      <c r="O173" s="414"/>
    </row>
    <row r="174" spans="1:15" s="4" customFormat="1" ht="15" customHeight="1" x14ac:dyDescent="0.15">
      <c r="A174" s="170"/>
      <c r="B174" s="479"/>
      <c r="C174" s="477"/>
      <c r="D174" s="384"/>
      <c r="E174" s="160"/>
      <c r="F174" s="401"/>
      <c r="G174" s="401"/>
      <c r="H174" s="171">
        <f>H169</f>
        <v>300000</v>
      </c>
      <c r="I174" s="384"/>
      <c r="J174" s="160"/>
      <c r="K174" s="401"/>
      <c r="L174" s="401"/>
      <c r="M174" s="171">
        <f>M169</f>
        <v>0</v>
      </c>
      <c r="N174" s="384"/>
      <c r="O174" s="415"/>
    </row>
    <row r="175" spans="1:15" s="4" customFormat="1" ht="15" customHeight="1" x14ac:dyDescent="0.15">
      <c r="A175" s="172" t="s">
        <v>99</v>
      </c>
      <c r="B175" s="172" t="s">
        <v>99</v>
      </c>
      <c r="C175" s="172"/>
      <c r="D175" s="142">
        <f>D176+D177</f>
        <v>5866.5479999999998</v>
      </c>
      <c r="E175" s="173"/>
      <c r="F175" s="174"/>
      <c r="G175" s="174"/>
      <c r="H175" s="175">
        <f>H176+H177</f>
        <v>5866548</v>
      </c>
      <c r="I175" s="142">
        <f>I176+I177</f>
        <v>6818.2379999999994</v>
      </c>
      <c r="J175" s="173"/>
      <c r="K175" s="174"/>
      <c r="L175" s="174"/>
      <c r="M175" s="175">
        <f>M176+M177</f>
        <v>6818238</v>
      </c>
      <c r="N175" s="142">
        <f>I175-D175</f>
        <v>951.6899999999996</v>
      </c>
      <c r="O175" s="147">
        <f>N175/D175</f>
        <v>0.16222316769589196</v>
      </c>
    </row>
    <row r="176" spans="1:15" s="4" customFormat="1" ht="15" customHeight="1" x14ac:dyDescent="0.15">
      <c r="A176" s="473"/>
      <c r="B176" s="473"/>
      <c r="C176" s="172" t="s">
        <v>83</v>
      </c>
      <c r="D176" s="176">
        <f>H176/1000</f>
        <v>3000</v>
      </c>
      <c r="E176" s="173" t="s">
        <v>19</v>
      </c>
      <c r="F176" s="174"/>
      <c r="G176" s="174"/>
      <c r="H176" s="175">
        <v>3000000</v>
      </c>
      <c r="I176" s="176">
        <f>M176/1000</f>
        <v>3000</v>
      </c>
      <c r="J176" s="173" t="s">
        <v>19</v>
      </c>
      <c r="K176" s="174"/>
      <c r="L176" s="174"/>
      <c r="M176" s="175">
        <v>3000000</v>
      </c>
      <c r="N176" s="142">
        <f>I176-D176</f>
        <v>0</v>
      </c>
      <c r="O176" s="147">
        <f>N176/D176</f>
        <v>0</v>
      </c>
    </row>
    <row r="177" spans="1:15" s="4" customFormat="1" ht="15" customHeight="1" x14ac:dyDescent="0.15">
      <c r="A177" s="479"/>
      <c r="B177" s="479"/>
      <c r="C177" s="172" t="s">
        <v>99</v>
      </c>
      <c r="D177" s="176">
        <f>H177/1000</f>
        <v>2866.5479999999998</v>
      </c>
      <c r="E177" s="173" t="s">
        <v>63</v>
      </c>
      <c r="F177" s="177"/>
      <c r="G177" s="177"/>
      <c r="H177" s="178">
        <v>2866548</v>
      </c>
      <c r="I177" s="176">
        <f>M177/1000</f>
        <v>3818.2379999999998</v>
      </c>
      <c r="J177" s="173" t="s">
        <v>63</v>
      </c>
      <c r="K177" s="177"/>
      <c r="L177" s="177"/>
      <c r="M177" s="178">
        <v>3818238</v>
      </c>
      <c r="N177" s="142">
        <f>I177-D177</f>
        <v>951.69</v>
      </c>
      <c r="O177" s="147">
        <f>N177/D177</f>
        <v>0.33199862691990512</v>
      </c>
    </row>
    <row r="178" spans="1:15" s="4" customFormat="1" ht="15" customHeight="1" x14ac:dyDescent="0.15">
      <c r="A178" s="10"/>
      <c r="B178" s="10"/>
      <c r="C178" s="10"/>
      <c r="D178" s="41"/>
      <c r="F178" s="3"/>
      <c r="G178" s="3"/>
      <c r="H178" s="3"/>
      <c r="M178" s="16"/>
    </row>
    <row r="179" spans="1:15" s="4" customFormat="1" ht="15" customHeight="1" x14ac:dyDescent="0.15">
      <c r="A179" s="10"/>
      <c r="B179" s="10"/>
      <c r="C179" s="10"/>
      <c r="D179" s="42"/>
      <c r="F179" s="3"/>
      <c r="G179" s="3"/>
      <c r="H179" s="3"/>
      <c r="M179" s="16"/>
    </row>
    <row r="180" spans="1:15" s="4" customFormat="1" ht="15" customHeight="1" x14ac:dyDescent="0.15">
      <c r="A180" s="10"/>
      <c r="B180" s="10"/>
      <c r="C180" s="10"/>
      <c r="D180" s="42"/>
      <c r="F180" s="3"/>
      <c r="G180" s="3"/>
      <c r="H180" s="3"/>
      <c r="M180" s="16"/>
    </row>
    <row r="181" spans="1:15" s="4" customFormat="1" ht="15" customHeight="1" x14ac:dyDescent="0.15">
      <c r="A181" s="10"/>
      <c r="B181" s="10"/>
      <c r="C181" s="10"/>
      <c r="D181" s="42"/>
      <c r="F181" s="3"/>
      <c r="G181" s="3"/>
      <c r="H181" s="3"/>
      <c r="M181" s="16"/>
    </row>
    <row r="182" spans="1:15" s="4" customFormat="1" ht="15" customHeight="1" x14ac:dyDescent="0.15">
      <c r="A182" s="10"/>
      <c r="B182" s="10"/>
      <c r="C182" s="10"/>
      <c r="D182" s="42"/>
      <c r="F182" s="3"/>
      <c r="G182" s="3"/>
      <c r="H182" s="3"/>
      <c r="M182" s="16"/>
    </row>
    <row r="183" spans="1:15" s="4" customFormat="1" ht="15" customHeight="1" x14ac:dyDescent="0.15">
      <c r="A183" s="10"/>
      <c r="B183" s="10"/>
      <c r="C183" s="10"/>
      <c r="D183" s="42"/>
      <c r="F183" s="3"/>
      <c r="G183" s="3"/>
      <c r="H183" s="3"/>
      <c r="M183" s="16"/>
    </row>
    <row r="184" spans="1:15" s="4" customFormat="1" ht="15" customHeight="1" x14ac:dyDescent="0.15">
      <c r="A184" s="10"/>
      <c r="B184" s="10"/>
      <c r="C184" s="10"/>
      <c r="D184" s="42"/>
      <c r="F184" s="3"/>
      <c r="G184" s="3"/>
      <c r="H184" s="3"/>
      <c r="M184" s="16"/>
    </row>
    <row r="185" spans="1:15" s="4" customFormat="1" ht="15" customHeight="1" x14ac:dyDescent="0.15">
      <c r="A185" s="10"/>
      <c r="B185" s="10"/>
      <c r="C185" s="10"/>
      <c r="D185" s="42"/>
      <c r="F185" s="3"/>
      <c r="G185" s="3"/>
      <c r="H185" s="3"/>
      <c r="M185" s="16"/>
    </row>
    <row r="186" spans="1:15" s="4" customFormat="1" ht="15" customHeight="1" x14ac:dyDescent="0.15">
      <c r="A186" s="10"/>
      <c r="B186" s="10"/>
      <c r="C186" s="10"/>
      <c r="D186" s="42"/>
      <c r="F186" s="3"/>
      <c r="G186" s="3"/>
      <c r="H186" s="3"/>
      <c r="M186" s="16"/>
    </row>
    <row r="187" spans="1:15" s="4" customFormat="1" ht="15" customHeight="1" x14ac:dyDescent="0.15">
      <c r="A187" s="10"/>
      <c r="B187" s="10"/>
      <c r="C187" s="10"/>
      <c r="D187" s="42"/>
      <c r="F187" s="3"/>
      <c r="G187" s="3"/>
      <c r="H187" s="3"/>
      <c r="M187" s="16"/>
    </row>
    <row r="188" spans="1:15" s="4" customFormat="1" ht="15" customHeight="1" x14ac:dyDescent="0.15">
      <c r="A188" s="10"/>
      <c r="B188" s="10"/>
      <c r="C188" s="10"/>
      <c r="D188" s="42"/>
      <c r="F188" s="3"/>
      <c r="G188" s="3"/>
      <c r="H188" s="3"/>
      <c r="M188" s="16"/>
    </row>
    <row r="189" spans="1:15" s="4" customFormat="1" ht="15" customHeight="1" x14ac:dyDescent="0.15">
      <c r="A189" s="10"/>
      <c r="B189" s="10"/>
      <c r="C189" s="10"/>
      <c r="D189" s="42"/>
      <c r="F189" s="3"/>
      <c r="G189" s="3"/>
      <c r="H189" s="3"/>
      <c r="M189" s="16"/>
    </row>
    <row r="190" spans="1:15" s="4" customFormat="1" ht="15" customHeight="1" x14ac:dyDescent="0.15">
      <c r="A190" s="10"/>
      <c r="B190" s="10"/>
      <c r="C190" s="10"/>
      <c r="D190" s="42"/>
      <c r="F190" s="3"/>
      <c r="G190" s="3"/>
      <c r="H190" s="3"/>
      <c r="M190" s="16"/>
    </row>
    <row r="191" spans="1:15" s="4" customFormat="1" ht="15" customHeight="1" x14ac:dyDescent="0.15">
      <c r="A191" s="10"/>
      <c r="B191" s="10"/>
      <c r="C191" s="10"/>
      <c r="D191" s="42"/>
      <c r="F191" s="3"/>
      <c r="G191" s="3"/>
      <c r="H191" s="3"/>
      <c r="M191" s="16"/>
    </row>
    <row r="192" spans="1:15" s="4" customFormat="1" ht="15" customHeight="1" x14ac:dyDescent="0.15">
      <c r="A192" s="10"/>
      <c r="B192" s="10"/>
      <c r="C192" s="10"/>
      <c r="D192" s="42"/>
      <c r="F192" s="3"/>
      <c r="G192" s="3"/>
      <c r="H192" s="3"/>
      <c r="M192" s="16"/>
    </row>
    <row r="193" spans="1:13" s="4" customFormat="1" ht="15" customHeight="1" x14ac:dyDescent="0.15">
      <c r="A193" s="10"/>
      <c r="B193" s="10"/>
      <c r="C193" s="10"/>
      <c r="D193" s="42"/>
      <c r="F193" s="3"/>
      <c r="G193" s="3"/>
      <c r="H193" s="3"/>
      <c r="M193" s="16"/>
    </row>
    <row r="194" spans="1:13" s="4" customFormat="1" ht="15" customHeight="1" x14ac:dyDescent="0.15">
      <c r="A194" s="10"/>
      <c r="B194" s="10"/>
      <c r="C194" s="10"/>
      <c r="D194" s="42"/>
      <c r="F194" s="3"/>
      <c r="G194" s="3"/>
      <c r="H194" s="3"/>
      <c r="M194" s="16"/>
    </row>
    <row r="195" spans="1:13" s="4" customFormat="1" ht="15" customHeight="1" x14ac:dyDescent="0.15">
      <c r="A195" s="10"/>
      <c r="B195" s="10"/>
      <c r="C195" s="10"/>
      <c r="D195" s="42"/>
      <c r="F195" s="3"/>
      <c r="G195" s="3"/>
      <c r="H195" s="3"/>
      <c r="M195" s="16"/>
    </row>
    <row r="196" spans="1:13" s="4" customFormat="1" ht="15" customHeight="1" x14ac:dyDescent="0.15">
      <c r="A196" s="10"/>
      <c r="B196" s="10"/>
      <c r="C196" s="10"/>
      <c r="D196" s="42"/>
      <c r="F196" s="3"/>
      <c r="G196" s="3"/>
      <c r="H196" s="3"/>
      <c r="M196" s="16"/>
    </row>
    <row r="197" spans="1:13" s="4" customFormat="1" ht="15" customHeight="1" x14ac:dyDescent="0.15">
      <c r="A197" s="10"/>
      <c r="B197" s="10"/>
      <c r="C197" s="10"/>
      <c r="D197" s="42"/>
      <c r="F197" s="3"/>
      <c r="G197" s="3"/>
      <c r="H197" s="3"/>
      <c r="M197" s="16"/>
    </row>
    <row r="198" spans="1:13" s="4" customFormat="1" ht="15" customHeight="1" x14ac:dyDescent="0.15">
      <c r="A198" s="10"/>
      <c r="B198" s="10"/>
      <c r="C198" s="10"/>
      <c r="D198" s="42"/>
      <c r="F198" s="3"/>
      <c r="G198" s="3"/>
      <c r="H198" s="3"/>
      <c r="M198" s="16"/>
    </row>
    <row r="199" spans="1:13" s="4" customFormat="1" ht="15" customHeight="1" x14ac:dyDescent="0.15">
      <c r="A199" s="10"/>
      <c r="B199" s="10"/>
      <c r="C199" s="10"/>
      <c r="D199" s="42"/>
      <c r="F199" s="3"/>
      <c r="G199" s="3"/>
      <c r="H199" s="3"/>
      <c r="M199" s="16"/>
    </row>
    <row r="200" spans="1:13" s="4" customFormat="1" ht="15" customHeight="1" x14ac:dyDescent="0.15">
      <c r="A200" s="10"/>
      <c r="B200" s="10"/>
      <c r="C200" s="10"/>
      <c r="D200" s="42"/>
      <c r="F200" s="3"/>
      <c r="G200" s="3"/>
      <c r="H200" s="3"/>
      <c r="M200" s="16"/>
    </row>
    <row r="201" spans="1:13" s="4" customFormat="1" ht="15" customHeight="1" x14ac:dyDescent="0.15">
      <c r="A201" s="10"/>
      <c r="B201" s="10"/>
      <c r="C201" s="10"/>
      <c r="D201" s="42"/>
      <c r="F201" s="3"/>
      <c r="G201" s="3"/>
      <c r="H201" s="3"/>
      <c r="M201" s="16"/>
    </row>
    <row r="202" spans="1:13" s="4" customFormat="1" ht="15" customHeight="1" x14ac:dyDescent="0.15">
      <c r="A202" s="10"/>
      <c r="B202" s="10"/>
      <c r="C202" s="10"/>
      <c r="D202" s="42"/>
      <c r="F202" s="3"/>
      <c r="G202" s="3"/>
      <c r="H202" s="3"/>
      <c r="M202" s="16"/>
    </row>
    <row r="203" spans="1:13" s="4" customFormat="1" ht="15" customHeight="1" x14ac:dyDescent="0.15">
      <c r="A203" s="10"/>
      <c r="B203" s="10"/>
      <c r="C203" s="10"/>
      <c r="D203" s="42"/>
      <c r="F203" s="3"/>
      <c r="G203" s="3"/>
      <c r="H203" s="3"/>
      <c r="M203" s="16"/>
    </row>
    <row r="204" spans="1:13" s="4" customFormat="1" ht="15" customHeight="1" x14ac:dyDescent="0.15">
      <c r="A204" s="10"/>
      <c r="B204" s="10"/>
      <c r="C204" s="10"/>
      <c r="D204" s="42"/>
      <c r="F204" s="3"/>
      <c r="G204" s="3"/>
      <c r="H204" s="3"/>
      <c r="M204" s="16"/>
    </row>
    <row r="205" spans="1:13" s="4" customFormat="1" ht="15" customHeight="1" x14ac:dyDescent="0.15">
      <c r="A205" s="10"/>
      <c r="B205" s="10"/>
      <c r="C205" s="10"/>
      <c r="D205" s="42"/>
      <c r="F205" s="3"/>
      <c r="G205" s="3"/>
      <c r="H205" s="3"/>
      <c r="M205" s="16"/>
    </row>
    <row r="206" spans="1:13" s="4" customFormat="1" ht="15" customHeight="1" x14ac:dyDescent="0.15">
      <c r="A206" s="10"/>
      <c r="B206" s="10"/>
      <c r="C206" s="10"/>
      <c r="D206" s="42"/>
      <c r="F206" s="3"/>
      <c r="G206" s="3"/>
      <c r="H206" s="3"/>
      <c r="M206" s="16"/>
    </row>
    <row r="207" spans="1:13" s="4" customFormat="1" ht="15" customHeight="1" x14ac:dyDescent="0.15">
      <c r="A207" s="10"/>
      <c r="B207" s="10"/>
      <c r="C207" s="10"/>
      <c r="D207" s="42"/>
      <c r="F207" s="3"/>
      <c r="G207" s="3"/>
      <c r="H207" s="3"/>
      <c r="M207" s="16"/>
    </row>
    <row r="208" spans="1:13" s="4" customFormat="1" ht="15" customHeight="1" x14ac:dyDescent="0.15">
      <c r="A208" s="10"/>
      <c r="B208" s="10"/>
      <c r="C208" s="10"/>
      <c r="D208" s="42"/>
      <c r="F208" s="3"/>
      <c r="G208" s="3"/>
      <c r="H208" s="3"/>
      <c r="M208" s="16"/>
    </row>
    <row r="209" spans="1:13" s="4" customFormat="1" ht="15" customHeight="1" x14ac:dyDescent="0.15">
      <c r="A209" s="10"/>
      <c r="B209" s="10"/>
      <c r="C209" s="10"/>
      <c r="D209" s="42"/>
      <c r="F209" s="3"/>
      <c r="G209" s="3"/>
      <c r="H209" s="3"/>
      <c r="M209" s="16"/>
    </row>
    <row r="210" spans="1:13" s="4" customFormat="1" ht="15" customHeight="1" x14ac:dyDescent="0.15">
      <c r="A210" s="10"/>
      <c r="B210" s="10"/>
      <c r="C210" s="10"/>
      <c r="D210" s="42"/>
      <c r="F210" s="3"/>
      <c r="G210" s="3"/>
      <c r="H210" s="3"/>
      <c r="M210" s="16"/>
    </row>
    <row r="211" spans="1:13" s="4" customFormat="1" ht="15" customHeight="1" x14ac:dyDescent="0.15">
      <c r="A211" s="10"/>
      <c r="B211" s="10"/>
      <c r="C211" s="10"/>
      <c r="D211" s="42"/>
      <c r="F211" s="3"/>
      <c r="G211" s="3"/>
      <c r="H211" s="3"/>
      <c r="M211" s="16"/>
    </row>
    <row r="212" spans="1:13" s="4" customFormat="1" ht="15" customHeight="1" x14ac:dyDescent="0.15">
      <c r="A212" s="10"/>
      <c r="B212" s="10"/>
      <c r="C212" s="10"/>
      <c r="D212" s="42"/>
      <c r="F212" s="3"/>
      <c r="G212" s="3"/>
      <c r="H212" s="3"/>
      <c r="M212" s="16"/>
    </row>
    <row r="213" spans="1:13" s="4" customFormat="1" ht="15" customHeight="1" x14ac:dyDescent="0.15">
      <c r="A213" s="10"/>
      <c r="B213" s="10"/>
      <c r="C213" s="10"/>
      <c r="D213" s="42"/>
      <c r="F213" s="3"/>
      <c r="G213" s="3"/>
      <c r="H213" s="3"/>
      <c r="M213" s="16"/>
    </row>
    <row r="214" spans="1:13" s="4" customFormat="1" ht="15" customHeight="1" x14ac:dyDescent="0.15">
      <c r="A214" s="10"/>
      <c r="B214" s="10"/>
      <c r="C214" s="10"/>
      <c r="D214" s="42"/>
      <c r="F214" s="3"/>
      <c r="G214" s="3"/>
      <c r="H214" s="3"/>
      <c r="M214" s="16"/>
    </row>
    <row r="215" spans="1:13" s="4" customFormat="1" ht="15" customHeight="1" x14ac:dyDescent="0.15">
      <c r="A215" s="10"/>
      <c r="B215" s="10"/>
      <c r="C215" s="10"/>
      <c r="D215" s="42"/>
      <c r="F215" s="3"/>
      <c r="G215" s="3"/>
      <c r="H215" s="3"/>
      <c r="M215" s="16"/>
    </row>
    <row r="216" spans="1:13" s="4" customFormat="1" ht="15" customHeight="1" x14ac:dyDescent="0.15">
      <c r="A216" s="10"/>
      <c r="B216" s="10"/>
      <c r="C216" s="10"/>
      <c r="D216" s="42"/>
      <c r="F216" s="3"/>
      <c r="G216" s="3"/>
      <c r="H216" s="3"/>
      <c r="M216" s="16"/>
    </row>
    <row r="217" spans="1:13" s="4" customFormat="1" ht="15" customHeight="1" x14ac:dyDescent="0.15">
      <c r="A217" s="10"/>
      <c r="B217" s="10"/>
      <c r="C217" s="10"/>
      <c r="D217" s="42"/>
      <c r="F217" s="3"/>
      <c r="G217" s="3"/>
      <c r="H217" s="3"/>
      <c r="M217" s="16"/>
    </row>
    <row r="218" spans="1:13" s="4" customFormat="1" ht="15" customHeight="1" x14ac:dyDescent="0.15">
      <c r="A218" s="10"/>
      <c r="B218" s="10"/>
      <c r="C218" s="10"/>
      <c r="D218" s="42"/>
      <c r="F218" s="3"/>
      <c r="G218" s="3"/>
      <c r="H218" s="3"/>
      <c r="M218" s="16"/>
    </row>
    <row r="219" spans="1:13" s="4" customFormat="1" ht="15" customHeight="1" x14ac:dyDescent="0.15">
      <c r="A219" s="10"/>
      <c r="B219" s="10"/>
      <c r="C219" s="10"/>
      <c r="D219" s="42"/>
      <c r="F219" s="3"/>
      <c r="G219" s="3"/>
      <c r="H219" s="3"/>
      <c r="M219" s="16"/>
    </row>
    <row r="220" spans="1:13" s="4" customFormat="1" ht="15" customHeight="1" x14ac:dyDescent="0.15">
      <c r="A220" s="10"/>
      <c r="B220" s="10"/>
      <c r="C220" s="10"/>
      <c r="D220" s="42"/>
      <c r="F220" s="3"/>
      <c r="G220" s="3"/>
      <c r="H220" s="3"/>
      <c r="M220" s="16"/>
    </row>
    <row r="221" spans="1:13" s="4" customFormat="1" ht="15" customHeight="1" x14ac:dyDescent="0.15">
      <c r="A221" s="10"/>
      <c r="B221" s="10"/>
      <c r="C221" s="10"/>
      <c r="D221" s="42"/>
      <c r="F221" s="3"/>
      <c r="G221" s="3"/>
      <c r="H221" s="3"/>
      <c r="M221" s="16"/>
    </row>
    <row r="222" spans="1:13" s="4" customFormat="1" ht="15" customHeight="1" x14ac:dyDescent="0.15">
      <c r="A222" s="10"/>
      <c r="B222" s="10"/>
      <c r="C222" s="10"/>
      <c r="D222" s="42"/>
      <c r="F222" s="3"/>
      <c r="G222" s="3"/>
      <c r="H222" s="3"/>
      <c r="M222" s="16"/>
    </row>
    <row r="223" spans="1:13" s="4" customFormat="1" ht="15" customHeight="1" x14ac:dyDescent="0.15">
      <c r="A223" s="10"/>
      <c r="B223" s="10"/>
      <c r="C223" s="10"/>
      <c r="D223" s="42"/>
      <c r="F223" s="3"/>
      <c r="G223" s="3"/>
      <c r="H223" s="3"/>
      <c r="M223" s="16"/>
    </row>
    <row r="224" spans="1:13" s="4" customFormat="1" ht="15" customHeight="1" x14ac:dyDescent="0.15">
      <c r="A224" s="10"/>
      <c r="B224" s="10"/>
      <c r="C224" s="10"/>
      <c r="D224" s="42"/>
      <c r="F224" s="3"/>
      <c r="G224" s="3"/>
      <c r="H224" s="3"/>
      <c r="M224" s="16"/>
    </row>
    <row r="225" spans="1:13" s="4" customFormat="1" ht="15" customHeight="1" x14ac:dyDescent="0.15">
      <c r="A225" s="10"/>
      <c r="B225" s="10"/>
      <c r="C225" s="10"/>
      <c r="D225" s="42"/>
      <c r="F225" s="3"/>
      <c r="G225" s="3"/>
      <c r="H225" s="3"/>
      <c r="M225" s="16"/>
    </row>
    <row r="226" spans="1:13" s="4" customFormat="1" ht="15" customHeight="1" x14ac:dyDescent="0.15">
      <c r="A226" s="10"/>
      <c r="B226" s="10"/>
      <c r="C226" s="10"/>
      <c r="D226" s="42"/>
      <c r="F226" s="3"/>
      <c r="G226" s="3"/>
      <c r="H226" s="3"/>
      <c r="M226" s="16"/>
    </row>
    <row r="227" spans="1:13" s="4" customFormat="1" ht="15" customHeight="1" x14ac:dyDescent="0.15">
      <c r="A227" s="10"/>
      <c r="B227" s="10"/>
      <c r="C227" s="10"/>
      <c r="D227" s="42"/>
      <c r="F227" s="3"/>
      <c r="G227" s="3"/>
      <c r="H227" s="3"/>
      <c r="M227" s="16"/>
    </row>
    <row r="228" spans="1:13" s="4" customFormat="1" ht="15" customHeight="1" x14ac:dyDescent="0.15">
      <c r="A228" s="10"/>
      <c r="B228" s="10"/>
      <c r="C228" s="10"/>
      <c r="D228" s="42"/>
      <c r="F228" s="3"/>
      <c r="G228" s="3"/>
      <c r="H228" s="3"/>
      <c r="M228" s="16"/>
    </row>
    <row r="229" spans="1:13" s="4" customFormat="1" ht="15" customHeight="1" x14ac:dyDescent="0.15">
      <c r="A229" s="10"/>
      <c r="B229" s="10"/>
      <c r="C229" s="10"/>
      <c r="D229" s="42"/>
      <c r="F229" s="3"/>
      <c r="G229" s="3"/>
      <c r="H229" s="3"/>
      <c r="M229" s="16"/>
    </row>
    <row r="230" spans="1:13" s="4" customFormat="1" ht="15" customHeight="1" x14ac:dyDescent="0.15">
      <c r="A230" s="10"/>
      <c r="B230" s="10"/>
      <c r="C230" s="10"/>
      <c r="D230" s="42"/>
      <c r="F230" s="3"/>
      <c r="G230" s="3"/>
      <c r="H230" s="3"/>
      <c r="M230" s="16"/>
    </row>
    <row r="231" spans="1:13" s="4" customFormat="1" ht="15" customHeight="1" x14ac:dyDescent="0.15">
      <c r="A231" s="10"/>
      <c r="B231" s="10"/>
      <c r="C231" s="10"/>
      <c r="D231" s="42"/>
      <c r="F231" s="3"/>
      <c r="G231" s="3"/>
      <c r="H231" s="3"/>
      <c r="M231" s="16"/>
    </row>
    <row r="232" spans="1:13" s="4" customFormat="1" ht="15" customHeight="1" x14ac:dyDescent="0.15">
      <c r="A232" s="10"/>
      <c r="B232" s="10"/>
      <c r="C232" s="10"/>
      <c r="D232" s="42"/>
      <c r="F232" s="3"/>
      <c r="G232" s="3"/>
      <c r="H232" s="3"/>
      <c r="M232" s="16"/>
    </row>
    <row r="233" spans="1:13" s="4" customFormat="1" ht="15" customHeight="1" x14ac:dyDescent="0.15">
      <c r="A233" s="10"/>
      <c r="B233" s="10"/>
      <c r="C233" s="10"/>
      <c r="D233" s="42"/>
      <c r="F233" s="3"/>
      <c r="G233" s="3"/>
      <c r="H233" s="3"/>
      <c r="M233" s="16"/>
    </row>
    <row r="234" spans="1:13" s="4" customFormat="1" ht="15" customHeight="1" x14ac:dyDescent="0.15">
      <c r="A234" s="10"/>
      <c r="B234" s="10"/>
      <c r="C234" s="10"/>
      <c r="D234" s="42"/>
      <c r="F234" s="3"/>
      <c r="G234" s="3"/>
      <c r="H234" s="3"/>
      <c r="M234" s="16"/>
    </row>
    <row r="235" spans="1:13" s="4" customFormat="1" ht="15" customHeight="1" x14ac:dyDescent="0.15">
      <c r="A235" s="10"/>
      <c r="B235" s="10"/>
      <c r="C235" s="10"/>
      <c r="D235" s="42"/>
      <c r="F235" s="3"/>
      <c r="G235" s="3"/>
      <c r="H235" s="3"/>
      <c r="M235" s="16"/>
    </row>
    <row r="236" spans="1:13" s="4" customFormat="1" ht="15" customHeight="1" x14ac:dyDescent="0.15">
      <c r="A236" s="10"/>
      <c r="B236" s="10"/>
      <c r="C236" s="10"/>
      <c r="D236" s="42"/>
      <c r="F236" s="3"/>
      <c r="G236" s="3"/>
      <c r="H236" s="3"/>
      <c r="M236" s="16"/>
    </row>
    <row r="237" spans="1:13" s="4" customFormat="1" ht="15" customHeight="1" x14ac:dyDescent="0.15">
      <c r="A237" s="10"/>
      <c r="B237" s="10"/>
      <c r="C237" s="10"/>
      <c r="D237" s="42"/>
      <c r="F237" s="3"/>
      <c r="G237" s="3"/>
      <c r="H237" s="3"/>
      <c r="M237" s="16"/>
    </row>
    <row r="238" spans="1:13" s="4" customFormat="1" ht="15" customHeight="1" x14ac:dyDescent="0.15">
      <c r="A238" s="10"/>
      <c r="B238" s="10"/>
      <c r="C238" s="10"/>
      <c r="D238" s="42"/>
      <c r="F238" s="3"/>
      <c r="G238" s="3"/>
      <c r="H238" s="3"/>
      <c r="M238" s="16"/>
    </row>
    <row r="239" spans="1:13" s="4" customFormat="1" ht="15" customHeight="1" x14ac:dyDescent="0.15">
      <c r="A239" s="10"/>
      <c r="B239" s="10"/>
      <c r="C239" s="10"/>
      <c r="D239" s="42"/>
      <c r="F239" s="3"/>
      <c r="G239" s="3"/>
      <c r="H239" s="3"/>
      <c r="M239" s="16"/>
    </row>
    <row r="240" spans="1:13" s="4" customFormat="1" ht="15" customHeight="1" x14ac:dyDescent="0.15">
      <c r="A240" s="10"/>
      <c r="B240" s="10"/>
      <c r="C240" s="10"/>
      <c r="D240" s="42"/>
      <c r="F240" s="3"/>
      <c r="G240" s="3"/>
      <c r="H240" s="3"/>
      <c r="M240" s="16"/>
    </row>
    <row r="241" spans="1:13" s="4" customFormat="1" ht="15" customHeight="1" x14ac:dyDescent="0.15">
      <c r="A241" s="10"/>
      <c r="B241" s="10"/>
      <c r="C241" s="10"/>
      <c r="D241" s="42"/>
      <c r="F241" s="3"/>
      <c r="G241" s="3"/>
      <c r="H241" s="3"/>
      <c r="M241" s="16"/>
    </row>
    <row r="242" spans="1:13" s="4" customFormat="1" ht="15" customHeight="1" x14ac:dyDescent="0.15">
      <c r="A242" s="10"/>
      <c r="B242" s="10"/>
      <c r="C242" s="10"/>
      <c r="D242" s="42"/>
      <c r="F242" s="3"/>
      <c r="G242" s="3"/>
      <c r="H242" s="3"/>
      <c r="M242" s="16"/>
    </row>
    <row r="243" spans="1:13" s="4" customFormat="1" ht="15" customHeight="1" x14ac:dyDescent="0.15">
      <c r="A243" s="10"/>
      <c r="B243" s="10"/>
      <c r="C243" s="10"/>
      <c r="D243" s="42"/>
      <c r="F243" s="3"/>
      <c r="G243" s="3"/>
      <c r="H243" s="3"/>
      <c r="M243" s="16"/>
    </row>
    <row r="244" spans="1:13" s="4" customFormat="1" ht="15" customHeight="1" x14ac:dyDescent="0.15">
      <c r="A244" s="10"/>
      <c r="B244" s="10"/>
      <c r="C244" s="10"/>
      <c r="D244" s="42"/>
      <c r="F244" s="3"/>
      <c r="G244" s="3"/>
      <c r="H244" s="3"/>
      <c r="M244" s="16"/>
    </row>
    <row r="245" spans="1:13" s="4" customFormat="1" ht="15" customHeight="1" x14ac:dyDescent="0.15">
      <c r="A245" s="10"/>
      <c r="B245" s="10"/>
      <c r="C245" s="10"/>
      <c r="D245" s="42"/>
      <c r="F245" s="3"/>
      <c r="G245" s="3"/>
      <c r="H245" s="3"/>
      <c r="M245" s="16"/>
    </row>
    <row r="246" spans="1:13" s="4" customFormat="1" ht="15" customHeight="1" x14ac:dyDescent="0.15">
      <c r="A246" s="10"/>
      <c r="B246" s="10"/>
      <c r="C246" s="10"/>
      <c r="D246" s="42"/>
      <c r="F246" s="3"/>
      <c r="G246" s="3"/>
      <c r="H246" s="3"/>
      <c r="M246" s="16"/>
    </row>
    <row r="247" spans="1:13" s="4" customFormat="1" ht="15" customHeight="1" x14ac:dyDescent="0.15">
      <c r="A247" s="10"/>
      <c r="B247" s="10"/>
      <c r="C247" s="10"/>
      <c r="D247" s="42"/>
      <c r="F247" s="3"/>
      <c r="G247" s="3"/>
      <c r="H247" s="3"/>
      <c r="M247" s="16"/>
    </row>
    <row r="248" spans="1:13" s="4" customFormat="1" ht="15" customHeight="1" x14ac:dyDescent="0.15">
      <c r="A248" s="10"/>
      <c r="B248" s="10"/>
      <c r="C248" s="10"/>
      <c r="D248" s="42"/>
      <c r="F248" s="3"/>
      <c r="G248" s="3"/>
      <c r="H248" s="3"/>
      <c r="M248" s="16"/>
    </row>
    <row r="249" spans="1:13" s="4" customFormat="1" ht="15" customHeight="1" x14ac:dyDescent="0.15">
      <c r="A249" s="10"/>
      <c r="B249" s="10"/>
      <c r="C249" s="10"/>
      <c r="D249" s="42"/>
      <c r="F249" s="3"/>
      <c r="G249" s="3"/>
      <c r="H249" s="3"/>
      <c r="M249" s="16"/>
    </row>
    <row r="250" spans="1:13" s="4" customFormat="1" ht="15" customHeight="1" x14ac:dyDescent="0.15">
      <c r="A250" s="10"/>
      <c r="B250" s="10"/>
      <c r="C250" s="10"/>
      <c r="D250" s="42"/>
      <c r="F250" s="3"/>
      <c r="G250" s="3"/>
      <c r="H250" s="3"/>
      <c r="M250" s="16"/>
    </row>
    <row r="251" spans="1:13" s="4" customFormat="1" ht="15" customHeight="1" x14ac:dyDescent="0.15">
      <c r="A251" s="10"/>
      <c r="B251" s="10"/>
      <c r="C251" s="10"/>
      <c r="D251" s="42"/>
      <c r="F251" s="3"/>
      <c r="G251" s="3"/>
      <c r="H251" s="3"/>
      <c r="M251" s="16"/>
    </row>
    <row r="252" spans="1:13" s="4" customFormat="1" ht="15" customHeight="1" x14ac:dyDescent="0.15">
      <c r="A252" s="10"/>
      <c r="B252" s="10"/>
      <c r="C252" s="10"/>
      <c r="D252" s="42"/>
      <c r="F252" s="3"/>
      <c r="G252" s="3"/>
      <c r="H252" s="3"/>
      <c r="M252" s="16"/>
    </row>
    <row r="253" spans="1:13" s="4" customFormat="1" ht="15" customHeight="1" x14ac:dyDescent="0.15">
      <c r="A253" s="10"/>
      <c r="B253" s="10"/>
      <c r="C253" s="10"/>
      <c r="D253" s="42"/>
      <c r="F253" s="3"/>
      <c r="G253" s="3"/>
      <c r="H253" s="3"/>
      <c r="M253" s="16"/>
    </row>
    <row r="254" spans="1:13" s="4" customFormat="1" ht="15" customHeight="1" x14ac:dyDescent="0.15">
      <c r="A254" s="10"/>
      <c r="B254" s="10"/>
      <c r="C254" s="10"/>
      <c r="D254" s="42"/>
      <c r="F254" s="3"/>
      <c r="G254" s="3"/>
      <c r="H254" s="3"/>
      <c r="M254" s="16"/>
    </row>
    <row r="255" spans="1:13" s="4" customFormat="1" ht="15" customHeight="1" x14ac:dyDescent="0.15">
      <c r="A255" s="10"/>
      <c r="B255" s="10"/>
      <c r="C255" s="10"/>
      <c r="D255" s="42"/>
      <c r="F255" s="3"/>
      <c r="G255" s="3"/>
      <c r="H255" s="3"/>
      <c r="M255" s="16"/>
    </row>
    <row r="256" spans="1:13" s="4" customFormat="1" ht="15" customHeight="1" x14ac:dyDescent="0.15">
      <c r="A256" s="10"/>
      <c r="B256" s="10"/>
      <c r="C256" s="10"/>
      <c r="D256" s="42"/>
      <c r="F256" s="3"/>
      <c r="G256" s="3"/>
      <c r="H256" s="3"/>
      <c r="M256" s="16"/>
    </row>
    <row r="257" spans="1:13" s="4" customFormat="1" ht="15" customHeight="1" x14ac:dyDescent="0.15">
      <c r="A257" s="10"/>
      <c r="B257" s="10"/>
      <c r="C257" s="10"/>
      <c r="D257" s="42"/>
      <c r="F257" s="3"/>
      <c r="G257" s="3"/>
      <c r="H257" s="3"/>
      <c r="M257" s="16"/>
    </row>
    <row r="258" spans="1:13" s="4" customFormat="1" ht="15" customHeight="1" x14ac:dyDescent="0.15">
      <c r="A258" s="10"/>
      <c r="B258" s="10"/>
      <c r="C258" s="10"/>
      <c r="D258" s="42"/>
      <c r="F258" s="3"/>
      <c r="G258" s="3"/>
      <c r="H258" s="3"/>
      <c r="M258" s="16"/>
    </row>
    <row r="259" spans="1:13" s="4" customFormat="1" ht="15" customHeight="1" x14ac:dyDescent="0.15">
      <c r="A259" s="10"/>
      <c r="B259" s="10"/>
      <c r="C259" s="10"/>
      <c r="D259" s="42"/>
      <c r="F259" s="3"/>
      <c r="G259" s="3"/>
      <c r="H259" s="3"/>
      <c r="M259" s="16"/>
    </row>
    <row r="260" spans="1:13" s="4" customFormat="1" ht="15" customHeight="1" x14ac:dyDescent="0.15">
      <c r="A260" s="10"/>
      <c r="B260" s="10"/>
      <c r="C260" s="10"/>
      <c r="D260" s="42"/>
      <c r="F260" s="3"/>
      <c r="G260" s="3"/>
      <c r="H260" s="3"/>
      <c r="M260" s="16"/>
    </row>
    <row r="261" spans="1:13" s="4" customFormat="1" ht="15" customHeight="1" x14ac:dyDescent="0.15">
      <c r="A261" s="10"/>
      <c r="B261" s="10"/>
      <c r="C261" s="10"/>
      <c r="D261" s="42"/>
      <c r="F261" s="3"/>
      <c r="G261" s="3"/>
      <c r="H261" s="3"/>
      <c r="M261" s="16"/>
    </row>
    <row r="262" spans="1:13" s="4" customFormat="1" ht="15" customHeight="1" x14ac:dyDescent="0.15">
      <c r="A262" s="10"/>
      <c r="B262" s="10"/>
      <c r="C262" s="10"/>
      <c r="D262" s="42"/>
      <c r="F262" s="3"/>
      <c r="G262" s="3"/>
      <c r="H262" s="3"/>
      <c r="M262" s="16"/>
    </row>
    <row r="263" spans="1:13" s="4" customFormat="1" ht="15" customHeight="1" x14ac:dyDescent="0.15">
      <c r="A263" s="10"/>
      <c r="B263" s="10"/>
      <c r="C263" s="10"/>
      <c r="D263" s="42"/>
      <c r="F263" s="3"/>
      <c r="G263" s="3"/>
      <c r="H263" s="3"/>
      <c r="M263" s="16"/>
    </row>
    <row r="264" spans="1:13" s="4" customFormat="1" ht="15" customHeight="1" x14ac:dyDescent="0.15">
      <c r="A264" s="10"/>
      <c r="B264" s="10"/>
      <c r="C264" s="10"/>
      <c r="D264" s="42"/>
      <c r="F264" s="3"/>
      <c r="G264" s="3"/>
      <c r="H264" s="3"/>
      <c r="M264" s="16"/>
    </row>
    <row r="265" spans="1:13" s="4" customFormat="1" ht="15" customHeight="1" x14ac:dyDescent="0.15">
      <c r="A265" s="10"/>
      <c r="B265" s="10"/>
      <c r="C265" s="10"/>
      <c r="D265" s="42"/>
      <c r="F265" s="3"/>
      <c r="G265" s="3"/>
      <c r="H265" s="3"/>
      <c r="M265" s="16"/>
    </row>
    <row r="266" spans="1:13" s="4" customFormat="1" ht="15" customHeight="1" x14ac:dyDescent="0.15">
      <c r="A266" s="10"/>
      <c r="B266" s="10"/>
      <c r="C266" s="10"/>
      <c r="D266" s="42"/>
      <c r="F266" s="3"/>
      <c r="G266" s="3"/>
      <c r="H266" s="3"/>
      <c r="M266" s="16"/>
    </row>
    <row r="267" spans="1:13" s="4" customFormat="1" ht="15" customHeight="1" x14ac:dyDescent="0.15">
      <c r="A267" s="10"/>
      <c r="B267" s="10"/>
      <c r="C267" s="10"/>
      <c r="D267" s="42"/>
      <c r="F267" s="3"/>
      <c r="G267" s="3"/>
      <c r="H267" s="3"/>
      <c r="M267" s="16"/>
    </row>
    <row r="268" spans="1:13" s="4" customFormat="1" ht="15" customHeight="1" x14ac:dyDescent="0.15">
      <c r="A268" s="10"/>
      <c r="B268" s="10"/>
      <c r="C268" s="10"/>
      <c r="D268" s="42"/>
      <c r="F268" s="3"/>
      <c r="G268" s="3"/>
      <c r="H268" s="3"/>
      <c r="M268" s="16"/>
    </row>
    <row r="269" spans="1:13" s="4" customFormat="1" ht="15" customHeight="1" x14ac:dyDescent="0.15">
      <c r="A269" s="10"/>
      <c r="B269" s="10"/>
      <c r="C269" s="10"/>
      <c r="D269" s="42"/>
      <c r="F269" s="3"/>
      <c r="G269" s="3"/>
      <c r="H269" s="3"/>
      <c r="M269" s="16"/>
    </row>
    <row r="270" spans="1:13" s="4" customFormat="1" ht="15" customHeight="1" x14ac:dyDescent="0.15">
      <c r="A270" s="10"/>
      <c r="B270" s="10"/>
      <c r="C270" s="10"/>
      <c r="D270" s="42"/>
      <c r="F270" s="3"/>
      <c r="G270" s="3"/>
      <c r="H270" s="3"/>
      <c r="M270" s="16"/>
    </row>
    <row r="271" spans="1:13" s="4" customFormat="1" ht="15" customHeight="1" x14ac:dyDescent="0.15">
      <c r="A271" s="10"/>
      <c r="B271" s="10"/>
      <c r="C271" s="10"/>
      <c r="D271" s="42"/>
      <c r="F271" s="3"/>
      <c r="G271" s="3"/>
      <c r="H271" s="3"/>
      <c r="M271" s="16"/>
    </row>
    <row r="272" spans="1:13" s="4" customFormat="1" ht="15" customHeight="1" x14ac:dyDescent="0.15">
      <c r="A272" s="10"/>
      <c r="B272" s="10"/>
      <c r="C272" s="10"/>
      <c r="D272" s="42"/>
      <c r="F272" s="3"/>
      <c r="G272" s="3"/>
      <c r="H272" s="3"/>
      <c r="M272" s="16"/>
    </row>
    <row r="273" spans="1:13" s="4" customFormat="1" ht="15" customHeight="1" x14ac:dyDescent="0.15">
      <c r="A273" s="10"/>
      <c r="B273" s="10"/>
      <c r="C273" s="10"/>
      <c r="D273" s="42"/>
      <c r="F273" s="3"/>
      <c r="G273" s="3"/>
      <c r="H273" s="3"/>
      <c r="M273" s="16"/>
    </row>
    <row r="274" spans="1:13" s="4" customFormat="1" ht="15" customHeight="1" x14ac:dyDescent="0.15">
      <c r="A274" s="10"/>
      <c r="B274" s="10"/>
      <c r="C274" s="10"/>
      <c r="D274" s="42"/>
      <c r="F274" s="3"/>
      <c r="G274" s="3"/>
      <c r="H274" s="3"/>
      <c r="M274" s="16"/>
    </row>
    <row r="275" spans="1:13" s="4" customFormat="1" ht="15" customHeight="1" x14ac:dyDescent="0.15">
      <c r="A275" s="10"/>
      <c r="B275" s="10"/>
      <c r="C275" s="10"/>
      <c r="D275" s="42"/>
      <c r="F275" s="3"/>
      <c r="G275" s="3"/>
      <c r="H275" s="3"/>
      <c r="M275" s="16"/>
    </row>
    <row r="276" spans="1:13" s="4" customFormat="1" ht="15" customHeight="1" x14ac:dyDescent="0.15">
      <c r="A276" s="10"/>
      <c r="B276" s="10"/>
      <c r="C276" s="10"/>
      <c r="D276" s="42"/>
      <c r="F276" s="3"/>
      <c r="G276" s="3"/>
      <c r="H276" s="3"/>
      <c r="M276" s="16"/>
    </row>
    <row r="277" spans="1:13" s="4" customFormat="1" ht="15" customHeight="1" x14ac:dyDescent="0.15">
      <c r="A277" s="10"/>
      <c r="B277" s="10"/>
      <c r="C277" s="10"/>
      <c r="D277" s="42"/>
      <c r="F277" s="3"/>
      <c r="G277" s="3"/>
      <c r="H277" s="3"/>
      <c r="M277" s="16"/>
    </row>
    <row r="278" spans="1:13" s="4" customFormat="1" ht="15" customHeight="1" x14ac:dyDescent="0.15">
      <c r="A278" s="10"/>
      <c r="B278" s="10"/>
      <c r="C278" s="10"/>
      <c r="D278" s="42"/>
      <c r="F278" s="3"/>
      <c r="G278" s="3"/>
      <c r="H278" s="3"/>
      <c r="M278" s="16"/>
    </row>
    <row r="279" spans="1:13" s="4" customFormat="1" ht="15" customHeight="1" x14ac:dyDescent="0.15">
      <c r="A279" s="10"/>
      <c r="B279" s="10"/>
      <c r="C279" s="10"/>
      <c r="D279" s="42"/>
      <c r="F279" s="3"/>
      <c r="G279" s="3"/>
      <c r="H279" s="3"/>
      <c r="M279" s="16"/>
    </row>
    <row r="280" spans="1:13" s="4" customFormat="1" ht="15" customHeight="1" x14ac:dyDescent="0.15">
      <c r="A280" s="10"/>
      <c r="B280" s="10"/>
      <c r="C280" s="10"/>
      <c r="D280" s="42"/>
      <c r="F280" s="3"/>
      <c r="G280" s="3"/>
      <c r="H280" s="3"/>
      <c r="M280" s="16"/>
    </row>
    <row r="281" spans="1:13" s="4" customFormat="1" ht="15" customHeight="1" x14ac:dyDescent="0.15">
      <c r="A281" s="10"/>
      <c r="B281" s="10"/>
      <c r="C281" s="10"/>
      <c r="D281" s="42"/>
      <c r="F281" s="3"/>
      <c r="G281" s="3"/>
      <c r="H281" s="3"/>
      <c r="M281" s="16"/>
    </row>
    <row r="282" spans="1:13" s="4" customFormat="1" ht="15" customHeight="1" x14ac:dyDescent="0.15">
      <c r="A282" s="10"/>
      <c r="B282" s="10"/>
      <c r="C282" s="10"/>
      <c r="D282" s="42"/>
      <c r="F282" s="3"/>
      <c r="G282" s="3"/>
      <c r="H282" s="3"/>
      <c r="M282" s="16"/>
    </row>
    <row r="283" spans="1:13" s="4" customFormat="1" ht="15" customHeight="1" x14ac:dyDescent="0.15">
      <c r="A283" s="10"/>
      <c r="B283" s="10"/>
      <c r="C283" s="10"/>
      <c r="D283" s="42"/>
      <c r="F283" s="3"/>
      <c r="G283" s="3"/>
      <c r="H283" s="3"/>
      <c r="M283" s="16"/>
    </row>
    <row r="284" spans="1:13" s="4" customFormat="1" ht="15" customHeight="1" x14ac:dyDescent="0.15">
      <c r="A284" s="10"/>
      <c r="B284" s="10"/>
      <c r="C284" s="10"/>
      <c r="D284" s="42"/>
      <c r="F284" s="3"/>
      <c r="G284" s="3"/>
      <c r="H284" s="3"/>
      <c r="M284" s="16"/>
    </row>
    <row r="285" spans="1:13" s="4" customFormat="1" ht="15" customHeight="1" x14ac:dyDescent="0.15">
      <c r="A285" s="10"/>
      <c r="B285" s="10"/>
      <c r="C285" s="10"/>
      <c r="D285" s="42"/>
      <c r="F285" s="3"/>
      <c r="G285" s="3"/>
      <c r="H285" s="3"/>
      <c r="M285" s="16"/>
    </row>
    <row r="286" spans="1:13" s="4" customFormat="1" ht="15" customHeight="1" x14ac:dyDescent="0.15">
      <c r="A286" s="10"/>
      <c r="B286" s="10"/>
      <c r="C286" s="10"/>
      <c r="D286" s="42"/>
      <c r="F286" s="3"/>
      <c r="G286" s="3"/>
      <c r="H286" s="3"/>
      <c r="M286" s="16"/>
    </row>
    <row r="287" spans="1:13" s="4" customFormat="1" ht="15" customHeight="1" x14ac:dyDescent="0.15">
      <c r="A287" s="10"/>
      <c r="B287" s="10"/>
      <c r="C287" s="10"/>
      <c r="D287" s="42"/>
      <c r="F287" s="3"/>
      <c r="G287" s="3"/>
      <c r="H287" s="3"/>
      <c r="M287" s="16"/>
    </row>
    <row r="288" spans="1:13" s="4" customFormat="1" ht="15" customHeight="1" x14ac:dyDescent="0.15">
      <c r="A288" s="10"/>
      <c r="B288" s="10"/>
      <c r="C288" s="10"/>
      <c r="D288" s="42"/>
      <c r="F288" s="3"/>
      <c r="G288" s="3"/>
      <c r="H288" s="3"/>
      <c r="M288" s="16"/>
    </row>
    <row r="289" spans="1:13" s="4" customFormat="1" ht="15" customHeight="1" x14ac:dyDescent="0.15">
      <c r="A289" s="10"/>
      <c r="B289" s="10"/>
      <c r="C289" s="10"/>
      <c r="D289" s="42"/>
      <c r="F289" s="3"/>
      <c r="G289" s="3"/>
      <c r="H289" s="3"/>
      <c r="M289" s="16"/>
    </row>
    <row r="290" spans="1:13" s="4" customFormat="1" ht="15" customHeight="1" x14ac:dyDescent="0.15">
      <c r="A290" s="10"/>
      <c r="B290" s="10"/>
      <c r="C290" s="10"/>
      <c r="D290" s="42"/>
      <c r="F290" s="3"/>
      <c r="G290" s="3"/>
      <c r="H290" s="3"/>
      <c r="M290" s="16"/>
    </row>
    <row r="291" spans="1:13" s="4" customFormat="1" ht="15" customHeight="1" x14ac:dyDescent="0.15">
      <c r="A291" s="10"/>
      <c r="B291" s="10"/>
      <c r="C291" s="10"/>
      <c r="D291" s="42"/>
      <c r="F291" s="3"/>
      <c r="G291" s="3"/>
      <c r="H291" s="3"/>
      <c r="M291" s="16"/>
    </row>
    <row r="292" spans="1:13" s="4" customFormat="1" ht="15" customHeight="1" x14ac:dyDescent="0.15">
      <c r="A292" s="10"/>
      <c r="B292" s="10"/>
      <c r="C292" s="10"/>
      <c r="D292" s="42"/>
      <c r="F292" s="3"/>
      <c r="G292" s="3"/>
      <c r="H292" s="3"/>
      <c r="M292" s="16"/>
    </row>
    <row r="293" spans="1:13" s="4" customFormat="1" ht="15" customHeight="1" x14ac:dyDescent="0.15">
      <c r="A293" s="10"/>
      <c r="B293" s="10"/>
      <c r="C293" s="10"/>
      <c r="D293" s="42"/>
      <c r="F293" s="3"/>
      <c r="G293" s="3"/>
      <c r="H293" s="3"/>
      <c r="M293" s="16"/>
    </row>
    <row r="294" spans="1:13" s="4" customFormat="1" ht="15" customHeight="1" x14ac:dyDescent="0.15">
      <c r="A294" s="10"/>
      <c r="B294" s="10"/>
      <c r="C294" s="10"/>
      <c r="D294" s="42"/>
      <c r="F294" s="3"/>
      <c r="G294" s="3"/>
      <c r="H294" s="3"/>
      <c r="M294" s="16"/>
    </row>
    <row r="295" spans="1:13" s="4" customFormat="1" ht="15" customHeight="1" x14ac:dyDescent="0.15">
      <c r="A295" s="10"/>
      <c r="B295" s="10"/>
      <c r="C295" s="10"/>
      <c r="D295" s="42"/>
      <c r="F295" s="3"/>
      <c r="G295" s="3"/>
      <c r="H295" s="3"/>
      <c r="M295" s="16"/>
    </row>
    <row r="296" spans="1:13" s="4" customFormat="1" ht="15" customHeight="1" x14ac:dyDescent="0.15">
      <c r="A296" s="10"/>
      <c r="B296" s="10"/>
      <c r="C296" s="10"/>
      <c r="D296" s="42"/>
      <c r="F296" s="3"/>
      <c r="G296" s="3"/>
      <c r="H296" s="3"/>
      <c r="M296" s="16"/>
    </row>
    <row r="297" spans="1:13" s="4" customFormat="1" ht="15" customHeight="1" x14ac:dyDescent="0.15">
      <c r="A297" s="10"/>
      <c r="B297" s="10"/>
      <c r="C297" s="10"/>
      <c r="D297" s="42"/>
      <c r="F297" s="3"/>
      <c r="G297" s="3"/>
      <c r="H297" s="3"/>
      <c r="M297" s="16"/>
    </row>
    <row r="298" spans="1:13" s="4" customFormat="1" ht="15" customHeight="1" x14ac:dyDescent="0.15">
      <c r="A298" s="10"/>
      <c r="B298" s="10"/>
      <c r="C298" s="10"/>
      <c r="D298" s="42"/>
      <c r="F298" s="3"/>
      <c r="G298" s="3"/>
      <c r="H298" s="3"/>
      <c r="M298" s="16"/>
    </row>
    <row r="299" spans="1:13" s="4" customFormat="1" ht="15" customHeight="1" x14ac:dyDescent="0.15">
      <c r="A299" s="10"/>
      <c r="B299" s="10"/>
      <c r="C299" s="10"/>
      <c r="D299" s="42"/>
      <c r="F299" s="3"/>
      <c r="G299" s="3"/>
      <c r="H299" s="3"/>
      <c r="M299" s="16"/>
    </row>
    <row r="300" spans="1:13" s="4" customFormat="1" ht="15" customHeight="1" x14ac:dyDescent="0.15">
      <c r="A300" s="10"/>
      <c r="B300" s="10"/>
      <c r="C300" s="10"/>
      <c r="D300" s="42"/>
      <c r="F300" s="3"/>
      <c r="G300" s="3"/>
      <c r="H300" s="3"/>
      <c r="M300" s="16"/>
    </row>
    <row r="301" spans="1:13" s="4" customFormat="1" ht="15" customHeight="1" x14ac:dyDescent="0.15">
      <c r="A301" s="10"/>
      <c r="B301" s="10"/>
      <c r="C301" s="10"/>
      <c r="D301" s="42"/>
      <c r="F301" s="3"/>
      <c r="G301" s="3"/>
      <c r="H301" s="3"/>
      <c r="M301" s="16"/>
    </row>
    <row r="302" spans="1:13" s="4" customFormat="1" ht="15" customHeight="1" x14ac:dyDescent="0.15">
      <c r="A302" s="10"/>
      <c r="B302" s="10"/>
      <c r="C302" s="10"/>
      <c r="D302" s="42"/>
      <c r="F302" s="3"/>
      <c r="G302" s="3"/>
      <c r="H302" s="3"/>
      <c r="M302" s="16"/>
    </row>
    <row r="303" spans="1:13" s="4" customFormat="1" ht="15" customHeight="1" x14ac:dyDescent="0.15">
      <c r="A303" s="10"/>
      <c r="B303" s="10"/>
      <c r="C303" s="10"/>
      <c r="D303" s="42"/>
      <c r="F303" s="3"/>
      <c r="G303" s="3"/>
      <c r="H303" s="3"/>
      <c r="M303" s="16"/>
    </row>
    <row r="304" spans="1:13" s="4" customFormat="1" ht="15" customHeight="1" x14ac:dyDescent="0.15">
      <c r="A304" s="10"/>
      <c r="B304" s="10"/>
      <c r="C304" s="10"/>
      <c r="D304" s="42"/>
      <c r="F304" s="3"/>
      <c r="G304" s="3"/>
      <c r="H304" s="3"/>
      <c r="M304" s="16"/>
    </row>
    <row r="305" spans="1:13" s="4" customFormat="1" ht="15" customHeight="1" x14ac:dyDescent="0.15">
      <c r="A305" s="10"/>
      <c r="B305" s="10"/>
      <c r="C305" s="10"/>
      <c r="D305" s="42"/>
      <c r="F305" s="3"/>
      <c r="G305" s="3"/>
      <c r="H305" s="3"/>
      <c r="M305" s="16"/>
    </row>
    <row r="306" spans="1:13" s="4" customFormat="1" ht="15" customHeight="1" x14ac:dyDescent="0.15">
      <c r="A306" s="10"/>
      <c r="B306" s="10"/>
      <c r="C306" s="10"/>
      <c r="D306" s="42"/>
      <c r="F306" s="3"/>
      <c r="G306" s="3"/>
      <c r="H306" s="3"/>
      <c r="M306" s="16"/>
    </row>
    <row r="307" spans="1:13" s="4" customFormat="1" ht="15" customHeight="1" x14ac:dyDescent="0.15">
      <c r="A307" s="10"/>
      <c r="B307" s="10"/>
      <c r="C307" s="10"/>
      <c r="D307" s="42"/>
      <c r="F307" s="3"/>
      <c r="G307" s="3"/>
      <c r="H307" s="3"/>
      <c r="M307" s="16"/>
    </row>
    <row r="308" spans="1:13" s="4" customFormat="1" ht="15" customHeight="1" x14ac:dyDescent="0.15">
      <c r="A308" s="10"/>
      <c r="B308" s="10"/>
      <c r="C308" s="10"/>
      <c r="D308" s="42"/>
      <c r="F308" s="3"/>
      <c r="G308" s="3"/>
      <c r="H308" s="3"/>
      <c r="M308" s="16"/>
    </row>
    <row r="309" spans="1:13" s="4" customFormat="1" ht="15" customHeight="1" x14ac:dyDescent="0.15">
      <c r="A309" s="10"/>
      <c r="B309" s="10"/>
      <c r="C309" s="10"/>
      <c r="D309" s="42"/>
      <c r="F309" s="3"/>
      <c r="G309" s="3"/>
      <c r="H309" s="3"/>
      <c r="M309" s="16"/>
    </row>
    <row r="310" spans="1:13" s="4" customFormat="1" ht="15" customHeight="1" x14ac:dyDescent="0.15">
      <c r="A310" s="10"/>
      <c r="B310" s="10"/>
      <c r="C310" s="10"/>
      <c r="D310" s="42"/>
      <c r="F310" s="3"/>
      <c r="G310" s="3"/>
      <c r="H310" s="3"/>
      <c r="M310" s="16"/>
    </row>
    <row r="311" spans="1:13" s="4" customFormat="1" ht="15" customHeight="1" x14ac:dyDescent="0.15">
      <c r="A311" s="10"/>
      <c r="B311" s="10"/>
      <c r="C311" s="10"/>
      <c r="D311" s="42"/>
      <c r="F311" s="3"/>
      <c r="G311" s="3"/>
      <c r="H311" s="3"/>
      <c r="M311" s="16"/>
    </row>
    <row r="312" spans="1:13" s="4" customFormat="1" ht="15" customHeight="1" x14ac:dyDescent="0.15">
      <c r="A312" s="10"/>
      <c r="B312" s="10"/>
      <c r="C312" s="10"/>
      <c r="D312" s="42"/>
      <c r="F312" s="3"/>
      <c r="G312" s="3"/>
      <c r="H312" s="3"/>
      <c r="M312" s="16"/>
    </row>
    <row r="313" spans="1:13" s="4" customFormat="1" ht="15" customHeight="1" x14ac:dyDescent="0.15">
      <c r="A313" s="10"/>
      <c r="B313" s="10"/>
      <c r="C313" s="10"/>
      <c r="D313" s="42"/>
      <c r="F313" s="3"/>
      <c r="G313" s="3"/>
      <c r="H313" s="3"/>
      <c r="M313" s="16"/>
    </row>
    <row r="314" spans="1:13" s="4" customFormat="1" ht="15" customHeight="1" x14ac:dyDescent="0.15">
      <c r="A314" s="10"/>
      <c r="B314" s="10"/>
      <c r="C314" s="10"/>
      <c r="D314" s="42"/>
      <c r="F314" s="3"/>
      <c r="G314" s="3"/>
      <c r="H314" s="3"/>
      <c r="M314" s="16"/>
    </row>
    <row r="315" spans="1:13" s="4" customFormat="1" ht="15" customHeight="1" x14ac:dyDescent="0.15">
      <c r="A315" s="10"/>
      <c r="B315" s="10"/>
      <c r="C315" s="10"/>
      <c r="D315" s="42"/>
      <c r="F315" s="3"/>
      <c r="G315" s="3"/>
      <c r="H315" s="3"/>
      <c r="M315" s="16"/>
    </row>
    <row r="316" spans="1:13" s="4" customFormat="1" ht="15" customHeight="1" x14ac:dyDescent="0.15">
      <c r="A316" s="10"/>
      <c r="B316" s="10"/>
      <c r="C316" s="10"/>
      <c r="D316" s="42"/>
      <c r="F316" s="3"/>
      <c r="G316" s="3"/>
      <c r="H316" s="3"/>
      <c r="M316" s="16"/>
    </row>
    <row r="317" spans="1:13" s="4" customFormat="1" ht="15" customHeight="1" x14ac:dyDescent="0.15">
      <c r="A317" s="10"/>
      <c r="B317" s="10"/>
      <c r="C317" s="10"/>
      <c r="D317" s="42"/>
      <c r="F317" s="3"/>
      <c r="G317" s="3"/>
      <c r="H317" s="3"/>
      <c r="M317" s="16"/>
    </row>
    <row r="318" spans="1:13" s="4" customFormat="1" ht="15" customHeight="1" x14ac:dyDescent="0.15">
      <c r="A318" s="10"/>
      <c r="B318" s="10"/>
      <c r="C318" s="10"/>
      <c r="D318" s="42"/>
      <c r="F318" s="3"/>
      <c r="G318" s="3"/>
      <c r="H318" s="3"/>
      <c r="M318" s="16"/>
    </row>
    <row r="319" spans="1:13" s="4" customFormat="1" ht="15" customHeight="1" x14ac:dyDescent="0.15">
      <c r="A319" s="10"/>
      <c r="B319" s="10"/>
      <c r="C319" s="10"/>
      <c r="D319" s="42"/>
      <c r="F319" s="3"/>
      <c r="G319" s="3"/>
      <c r="H319" s="3"/>
      <c r="M319" s="16"/>
    </row>
    <row r="320" spans="1:13" s="4" customFormat="1" ht="15" customHeight="1" x14ac:dyDescent="0.15">
      <c r="A320" s="10"/>
      <c r="B320" s="10"/>
      <c r="C320" s="10"/>
      <c r="D320" s="42"/>
      <c r="F320" s="3"/>
      <c r="G320" s="3"/>
      <c r="H320" s="3"/>
      <c r="M320" s="16"/>
    </row>
    <row r="321" spans="1:13" s="4" customFormat="1" ht="15" customHeight="1" x14ac:dyDescent="0.15">
      <c r="A321" s="10"/>
      <c r="B321" s="10"/>
      <c r="C321" s="10"/>
      <c r="D321" s="42"/>
      <c r="F321" s="3"/>
      <c r="G321" s="3"/>
      <c r="H321" s="3"/>
      <c r="M321" s="16"/>
    </row>
    <row r="322" spans="1:13" s="4" customFormat="1" ht="15" customHeight="1" x14ac:dyDescent="0.15">
      <c r="A322" s="10"/>
      <c r="B322" s="10"/>
      <c r="C322" s="10"/>
      <c r="D322" s="42"/>
      <c r="F322" s="3"/>
      <c r="G322" s="3"/>
      <c r="H322" s="3"/>
      <c r="M322" s="16"/>
    </row>
    <row r="323" spans="1:13" s="4" customFormat="1" ht="15" customHeight="1" x14ac:dyDescent="0.15">
      <c r="A323" s="10"/>
      <c r="B323" s="10"/>
      <c r="C323" s="10"/>
      <c r="D323" s="42"/>
      <c r="F323" s="3"/>
      <c r="G323" s="3"/>
      <c r="H323" s="3"/>
      <c r="M323" s="16"/>
    </row>
    <row r="324" spans="1:13" s="4" customFormat="1" ht="15" customHeight="1" x14ac:dyDescent="0.15">
      <c r="A324" s="10"/>
      <c r="B324" s="10"/>
      <c r="C324" s="10"/>
      <c r="D324" s="42"/>
      <c r="F324" s="3"/>
      <c r="G324" s="3"/>
      <c r="H324" s="3"/>
      <c r="M324" s="16"/>
    </row>
    <row r="325" spans="1:13" s="4" customFormat="1" ht="15" customHeight="1" x14ac:dyDescent="0.15">
      <c r="A325" s="10"/>
      <c r="B325" s="10"/>
      <c r="C325" s="10"/>
      <c r="D325" s="42"/>
      <c r="F325" s="3"/>
      <c r="G325" s="3"/>
      <c r="H325" s="3"/>
      <c r="M325" s="16"/>
    </row>
    <row r="326" spans="1:13" s="4" customFormat="1" ht="15" customHeight="1" x14ac:dyDescent="0.15">
      <c r="A326" s="10"/>
      <c r="B326" s="10"/>
      <c r="C326" s="10"/>
      <c r="D326" s="42"/>
      <c r="F326" s="3"/>
      <c r="G326" s="3"/>
      <c r="H326" s="3"/>
      <c r="M326" s="16"/>
    </row>
    <row r="327" spans="1:13" s="4" customFormat="1" ht="15" customHeight="1" x14ac:dyDescent="0.15">
      <c r="A327" s="10"/>
      <c r="B327" s="10"/>
      <c r="C327" s="10"/>
      <c r="D327" s="42"/>
      <c r="F327" s="3"/>
      <c r="G327" s="3"/>
      <c r="H327" s="3"/>
      <c r="M327" s="16"/>
    </row>
    <row r="328" spans="1:13" s="4" customFormat="1" ht="15" customHeight="1" x14ac:dyDescent="0.15">
      <c r="A328" s="10"/>
      <c r="B328" s="10"/>
      <c r="C328" s="10"/>
      <c r="D328" s="42"/>
      <c r="F328" s="3"/>
      <c r="G328" s="3"/>
      <c r="H328" s="3"/>
      <c r="M328" s="16"/>
    </row>
    <row r="329" spans="1:13" s="4" customFormat="1" ht="15" customHeight="1" x14ac:dyDescent="0.15">
      <c r="A329" s="10"/>
      <c r="B329" s="10"/>
      <c r="C329" s="10"/>
      <c r="D329" s="42"/>
      <c r="F329" s="3"/>
      <c r="G329" s="3"/>
      <c r="H329" s="3"/>
      <c r="M329" s="16"/>
    </row>
    <row r="330" spans="1:13" s="4" customFormat="1" ht="15" customHeight="1" x14ac:dyDescent="0.15">
      <c r="A330" s="10"/>
      <c r="B330" s="10"/>
      <c r="C330" s="10"/>
      <c r="D330" s="42"/>
      <c r="F330" s="3"/>
      <c r="G330" s="3"/>
      <c r="H330" s="3"/>
      <c r="M330" s="16"/>
    </row>
    <row r="331" spans="1:13" s="4" customFormat="1" ht="15" customHeight="1" x14ac:dyDescent="0.15">
      <c r="A331" s="10"/>
      <c r="B331" s="10"/>
      <c r="C331" s="10"/>
      <c r="D331" s="42"/>
      <c r="F331" s="3"/>
      <c r="G331" s="3"/>
      <c r="H331" s="3"/>
      <c r="M331" s="16"/>
    </row>
    <row r="332" spans="1:13" s="4" customFormat="1" ht="15" customHeight="1" x14ac:dyDescent="0.15">
      <c r="A332" s="10"/>
      <c r="B332" s="10"/>
      <c r="C332" s="10"/>
      <c r="D332" s="42"/>
      <c r="F332" s="3"/>
      <c r="G332" s="3"/>
      <c r="H332" s="3"/>
      <c r="M332" s="16"/>
    </row>
    <row r="333" spans="1:13" s="4" customFormat="1" ht="15" customHeight="1" x14ac:dyDescent="0.15">
      <c r="A333" s="10"/>
      <c r="B333" s="10"/>
      <c r="C333" s="10"/>
      <c r="D333" s="42"/>
      <c r="F333" s="3"/>
      <c r="G333" s="3"/>
      <c r="H333" s="3"/>
      <c r="M333" s="16"/>
    </row>
    <row r="334" spans="1:13" s="4" customFormat="1" ht="15" customHeight="1" x14ac:dyDescent="0.15">
      <c r="A334" s="10"/>
      <c r="B334" s="10"/>
      <c r="C334" s="10"/>
      <c r="D334" s="42"/>
      <c r="F334" s="3"/>
      <c r="G334" s="3"/>
      <c r="H334" s="3"/>
      <c r="M334" s="16"/>
    </row>
    <row r="335" spans="1:13" s="4" customFormat="1" ht="15" customHeight="1" x14ac:dyDescent="0.15">
      <c r="A335" s="10"/>
      <c r="B335" s="10"/>
      <c r="C335" s="10"/>
      <c r="D335" s="42"/>
      <c r="F335" s="3"/>
      <c r="G335" s="3"/>
      <c r="H335" s="3"/>
      <c r="M335" s="16"/>
    </row>
    <row r="336" spans="1:13" s="4" customFormat="1" ht="15" customHeight="1" x14ac:dyDescent="0.15">
      <c r="A336" s="10"/>
      <c r="B336" s="10"/>
      <c r="C336" s="10"/>
      <c r="D336" s="42"/>
      <c r="F336" s="3"/>
      <c r="G336" s="3"/>
      <c r="H336" s="3"/>
      <c r="M336" s="16"/>
    </row>
    <row r="337" spans="1:13" s="4" customFormat="1" ht="15" customHeight="1" x14ac:dyDescent="0.15">
      <c r="A337" s="10"/>
      <c r="B337" s="10"/>
      <c r="C337" s="10"/>
      <c r="D337" s="42"/>
      <c r="F337" s="3"/>
      <c r="G337" s="3"/>
      <c r="H337" s="3"/>
      <c r="M337" s="16"/>
    </row>
    <row r="338" spans="1:13" s="4" customFormat="1" ht="15" customHeight="1" x14ac:dyDescent="0.15">
      <c r="A338" s="10"/>
      <c r="B338" s="10"/>
      <c r="C338" s="10"/>
      <c r="D338" s="42"/>
      <c r="F338" s="3"/>
      <c r="G338" s="3"/>
      <c r="H338" s="3"/>
      <c r="M338" s="16"/>
    </row>
    <row r="339" spans="1:13" s="4" customFormat="1" ht="15" customHeight="1" x14ac:dyDescent="0.15">
      <c r="A339" s="10"/>
      <c r="B339" s="10"/>
      <c r="C339" s="10"/>
      <c r="D339" s="42"/>
      <c r="F339" s="3"/>
      <c r="G339" s="3"/>
      <c r="H339" s="3"/>
      <c r="M339" s="16"/>
    </row>
    <row r="340" spans="1:13" s="4" customFormat="1" ht="15" customHeight="1" x14ac:dyDescent="0.15">
      <c r="A340" s="10"/>
      <c r="B340" s="10"/>
      <c r="C340" s="10"/>
      <c r="D340" s="42"/>
      <c r="F340" s="3"/>
      <c r="G340" s="3"/>
      <c r="H340" s="3"/>
      <c r="M340" s="16"/>
    </row>
    <row r="341" spans="1:13" s="4" customFormat="1" ht="15" customHeight="1" x14ac:dyDescent="0.15">
      <c r="A341" s="10"/>
      <c r="B341" s="10"/>
      <c r="C341" s="10"/>
      <c r="D341" s="42"/>
      <c r="F341" s="3"/>
      <c r="G341" s="3"/>
      <c r="H341" s="3"/>
      <c r="M341" s="16"/>
    </row>
    <row r="342" spans="1:13" s="4" customFormat="1" ht="15" customHeight="1" x14ac:dyDescent="0.15">
      <c r="A342" s="10"/>
      <c r="B342" s="10"/>
      <c r="C342" s="10"/>
      <c r="D342" s="42"/>
      <c r="F342" s="3"/>
      <c r="G342" s="3"/>
      <c r="H342" s="3"/>
      <c r="M342" s="16"/>
    </row>
    <row r="343" spans="1:13" s="4" customFormat="1" ht="15" customHeight="1" x14ac:dyDescent="0.15">
      <c r="A343" s="10"/>
      <c r="B343" s="10"/>
      <c r="C343" s="10"/>
      <c r="D343" s="42"/>
      <c r="F343" s="3"/>
      <c r="G343" s="3"/>
      <c r="H343" s="3"/>
      <c r="M343" s="16"/>
    </row>
    <row r="344" spans="1:13" s="4" customFormat="1" ht="15" customHeight="1" x14ac:dyDescent="0.15">
      <c r="A344" s="10"/>
      <c r="B344" s="10"/>
      <c r="C344" s="10"/>
      <c r="D344" s="42"/>
      <c r="F344" s="3"/>
      <c r="G344" s="3"/>
      <c r="H344" s="3"/>
      <c r="M344" s="16"/>
    </row>
    <row r="345" spans="1:13" s="4" customFormat="1" ht="15" customHeight="1" x14ac:dyDescent="0.15">
      <c r="A345" s="10"/>
      <c r="B345" s="10"/>
      <c r="C345" s="10"/>
      <c r="D345" s="42"/>
      <c r="F345" s="3"/>
      <c r="G345" s="3"/>
      <c r="H345" s="3"/>
      <c r="M345" s="16"/>
    </row>
    <row r="346" spans="1:13" s="4" customFormat="1" ht="15" customHeight="1" x14ac:dyDescent="0.15">
      <c r="A346" s="10"/>
      <c r="B346" s="10"/>
      <c r="C346" s="10"/>
      <c r="D346" s="42"/>
      <c r="F346" s="3"/>
      <c r="G346" s="3"/>
      <c r="H346" s="3"/>
      <c r="M346" s="16"/>
    </row>
    <row r="347" spans="1:13" s="4" customFormat="1" ht="15" customHeight="1" x14ac:dyDescent="0.15">
      <c r="A347" s="10"/>
      <c r="B347" s="10"/>
      <c r="C347" s="10"/>
      <c r="D347" s="42"/>
      <c r="F347" s="3"/>
      <c r="G347" s="3"/>
      <c r="H347" s="3"/>
      <c r="M347" s="16"/>
    </row>
    <row r="348" spans="1:13" s="4" customFormat="1" ht="15" customHeight="1" x14ac:dyDescent="0.15">
      <c r="A348" s="10"/>
      <c r="B348" s="10"/>
      <c r="C348" s="10"/>
      <c r="D348" s="42"/>
      <c r="F348" s="3"/>
      <c r="G348" s="3"/>
      <c r="H348" s="3"/>
      <c r="M348" s="16"/>
    </row>
    <row r="349" spans="1:13" s="4" customFormat="1" ht="15" customHeight="1" x14ac:dyDescent="0.15">
      <c r="A349" s="10"/>
      <c r="B349" s="10"/>
      <c r="C349" s="10"/>
      <c r="D349" s="42"/>
      <c r="F349" s="3"/>
      <c r="G349" s="3"/>
      <c r="H349" s="3"/>
      <c r="M349" s="16"/>
    </row>
    <row r="350" spans="1:13" s="4" customFormat="1" ht="15" customHeight="1" x14ac:dyDescent="0.15">
      <c r="A350" s="10"/>
      <c r="B350" s="10"/>
      <c r="C350" s="10"/>
      <c r="D350" s="42"/>
      <c r="F350" s="3"/>
      <c r="G350" s="3"/>
      <c r="H350" s="3"/>
      <c r="M350" s="16"/>
    </row>
    <row r="351" spans="1:13" s="4" customFormat="1" ht="15" customHeight="1" x14ac:dyDescent="0.15">
      <c r="A351" s="10"/>
      <c r="B351" s="10"/>
      <c r="C351" s="10"/>
      <c r="D351" s="42"/>
      <c r="F351" s="3"/>
      <c r="G351" s="3"/>
      <c r="H351" s="3"/>
      <c r="M351" s="16"/>
    </row>
    <row r="352" spans="1:13" s="4" customFormat="1" ht="15" customHeight="1" x14ac:dyDescent="0.15">
      <c r="A352" s="10"/>
      <c r="B352" s="10"/>
      <c r="C352" s="10"/>
      <c r="D352" s="42"/>
      <c r="F352" s="3"/>
      <c r="G352" s="3"/>
      <c r="H352" s="3"/>
      <c r="M352" s="16"/>
    </row>
    <row r="353" spans="1:13" s="4" customFormat="1" ht="15" customHeight="1" x14ac:dyDescent="0.15">
      <c r="A353" s="10"/>
      <c r="B353" s="10"/>
      <c r="C353" s="10"/>
      <c r="D353" s="42"/>
      <c r="F353" s="3"/>
      <c r="G353" s="3"/>
      <c r="H353" s="3"/>
      <c r="M353" s="16"/>
    </row>
    <row r="354" spans="1:13" s="4" customFormat="1" ht="15" customHeight="1" x14ac:dyDescent="0.15">
      <c r="A354" s="10"/>
      <c r="B354" s="10"/>
      <c r="C354" s="10"/>
      <c r="D354" s="42"/>
      <c r="F354" s="3"/>
      <c r="G354" s="3"/>
      <c r="H354" s="3"/>
      <c r="M354" s="16"/>
    </row>
    <row r="355" spans="1:13" s="4" customFormat="1" ht="15" customHeight="1" x14ac:dyDescent="0.15">
      <c r="A355" s="10"/>
      <c r="B355" s="10"/>
      <c r="C355" s="10"/>
      <c r="D355" s="42"/>
      <c r="F355" s="3"/>
      <c r="G355" s="3"/>
      <c r="H355" s="3"/>
      <c r="M355" s="16"/>
    </row>
    <row r="356" spans="1:13" s="4" customFormat="1" ht="15" customHeight="1" x14ac:dyDescent="0.15">
      <c r="A356" s="10"/>
      <c r="B356" s="10"/>
      <c r="C356" s="10"/>
      <c r="D356" s="42"/>
      <c r="F356" s="3"/>
      <c r="G356" s="3"/>
      <c r="H356" s="3"/>
      <c r="M356" s="16"/>
    </row>
    <row r="357" spans="1:13" s="4" customFormat="1" ht="15" customHeight="1" x14ac:dyDescent="0.15">
      <c r="A357" s="10"/>
      <c r="B357" s="10"/>
      <c r="C357" s="10"/>
      <c r="D357" s="42"/>
      <c r="F357" s="3"/>
      <c r="G357" s="3"/>
      <c r="H357" s="3"/>
      <c r="M357" s="16"/>
    </row>
    <row r="358" spans="1:13" s="4" customFormat="1" ht="15" customHeight="1" x14ac:dyDescent="0.15">
      <c r="A358" s="10"/>
      <c r="B358" s="10"/>
      <c r="C358" s="10"/>
      <c r="D358" s="42"/>
      <c r="F358" s="3"/>
      <c r="G358" s="3"/>
      <c r="H358" s="3"/>
      <c r="M358" s="16"/>
    </row>
    <row r="359" spans="1:13" s="4" customFormat="1" ht="15" customHeight="1" x14ac:dyDescent="0.15">
      <c r="A359" s="10"/>
      <c r="B359" s="10"/>
      <c r="C359" s="10"/>
      <c r="D359" s="42"/>
      <c r="F359" s="3"/>
      <c r="G359" s="3"/>
      <c r="H359" s="3"/>
      <c r="M359" s="16"/>
    </row>
    <row r="360" spans="1:13" s="4" customFormat="1" ht="15" customHeight="1" x14ac:dyDescent="0.15">
      <c r="A360" s="10"/>
      <c r="B360" s="10"/>
      <c r="C360" s="10"/>
      <c r="D360" s="42"/>
      <c r="F360" s="3"/>
      <c r="G360" s="3"/>
      <c r="H360" s="3"/>
      <c r="M360" s="16"/>
    </row>
    <row r="361" spans="1:13" s="4" customFormat="1" ht="15" customHeight="1" x14ac:dyDescent="0.15">
      <c r="A361" s="10"/>
      <c r="B361" s="10"/>
      <c r="C361" s="10"/>
      <c r="D361" s="42"/>
      <c r="F361" s="3"/>
      <c r="G361" s="3"/>
      <c r="H361" s="3"/>
      <c r="M361" s="16"/>
    </row>
    <row r="362" spans="1:13" s="4" customFormat="1" ht="15" customHeight="1" x14ac:dyDescent="0.15">
      <c r="A362" s="10"/>
      <c r="B362" s="10"/>
      <c r="C362" s="10"/>
      <c r="D362" s="42"/>
      <c r="F362" s="3"/>
      <c r="G362" s="3"/>
      <c r="H362" s="3"/>
      <c r="M362" s="16"/>
    </row>
    <row r="363" spans="1:13" s="4" customFormat="1" ht="15" customHeight="1" x14ac:dyDescent="0.15">
      <c r="A363" s="10"/>
      <c r="B363" s="10"/>
      <c r="C363" s="10"/>
      <c r="D363" s="42"/>
      <c r="F363" s="3"/>
      <c r="G363" s="3"/>
      <c r="H363" s="3"/>
      <c r="M363" s="16"/>
    </row>
    <row r="364" spans="1:13" s="4" customFormat="1" ht="15" customHeight="1" x14ac:dyDescent="0.15">
      <c r="A364" s="10"/>
      <c r="B364" s="10"/>
      <c r="C364" s="10"/>
      <c r="D364" s="42"/>
      <c r="F364" s="3"/>
      <c r="G364" s="3"/>
      <c r="H364" s="3"/>
      <c r="M364" s="16"/>
    </row>
    <row r="365" spans="1:13" s="4" customFormat="1" ht="15" customHeight="1" x14ac:dyDescent="0.15">
      <c r="A365" s="10"/>
      <c r="B365" s="10"/>
      <c r="C365" s="10"/>
      <c r="D365" s="42"/>
      <c r="F365" s="3"/>
      <c r="G365" s="3"/>
      <c r="H365" s="3"/>
      <c r="M365" s="16"/>
    </row>
    <row r="366" spans="1:13" s="4" customFormat="1" ht="15" customHeight="1" x14ac:dyDescent="0.15">
      <c r="A366" s="10"/>
      <c r="B366" s="10"/>
      <c r="C366" s="10"/>
      <c r="D366" s="42"/>
      <c r="F366" s="3"/>
      <c r="G366" s="3"/>
      <c r="H366" s="3"/>
      <c r="M366" s="16"/>
    </row>
    <row r="367" spans="1:13" s="4" customFormat="1" ht="15" customHeight="1" x14ac:dyDescent="0.15">
      <c r="A367" s="10"/>
      <c r="B367" s="10"/>
      <c r="C367" s="10"/>
      <c r="D367" s="42"/>
      <c r="F367" s="3"/>
      <c r="G367" s="3"/>
      <c r="H367" s="3"/>
      <c r="M367" s="16"/>
    </row>
    <row r="368" spans="1:13" s="4" customFormat="1" ht="15" customHeight="1" x14ac:dyDescent="0.15">
      <c r="A368" s="10"/>
      <c r="B368" s="10"/>
      <c r="C368" s="10"/>
      <c r="D368" s="42"/>
      <c r="F368" s="3"/>
      <c r="G368" s="3"/>
      <c r="H368" s="3"/>
      <c r="M368" s="16"/>
    </row>
    <row r="369" spans="1:13" s="4" customFormat="1" ht="15" customHeight="1" x14ac:dyDescent="0.15">
      <c r="A369" s="10"/>
      <c r="B369" s="10"/>
      <c r="C369" s="10"/>
      <c r="D369" s="42"/>
      <c r="F369" s="3"/>
      <c r="G369" s="3"/>
      <c r="H369" s="3"/>
      <c r="M369" s="16"/>
    </row>
    <row r="370" spans="1:13" s="4" customFormat="1" ht="15" customHeight="1" x14ac:dyDescent="0.15">
      <c r="A370" s="10"/>
      <c r="B370" s="10"/>
      <c r="C370" s="10"/>
      <c r="D370" s="42"/>
      <c r="F370" s="3"/>
      <c r="G370" s="3"/>
      <c r="H370" s="3"/>
      <c r="M370" s="16"/>
    </row>
    <row r="371" spans="1:13" s="4" customFormat="1" ht="15" customHeight="1" x14ac:dyDescent="0.15">
      <c r="A371" s="10"/>
      <c r="B371" s="10"/>
      <c r="C371" s="10"/>
      <c r="D371" s="42"/>
      <c r="F371" s="3"/>
      <c r="G371" s="3"/>
      <c r="H371" s="3"/>
      <c r="M371" s="16"/>
    </row>
    <row r="372" spans="1:13" s="4" customFormat="1" ht="15" customHeight="1" x14ac:dyDescent="0.15">
      <c r="A372" s="10"/>
      <c r="B372" s="10"/>
      <c r="C372" s="10"/>
      <c r="D372" s="42"/>
      <c r="F372" s="3"/>
      <c r="G372" s="3"/>
      <c r="H372" s="3"/>
      <c r="M372" s="16"/>
    </row>
    <row r="373" spans="1:13" s="4" customFormat="1" ht="15" customHeight="1" x14ac:dyDescent="0.15">
      <c r="A373" s="10"/>
      <c r="B373" s="10"/>
      <c r="C373" s="10"/>
      <c r="D373" s="42"/>
      <c r="F373" s="3"/>
      <c r="G373" s="3"/>
      <c r="H373" s="3"/>
      <c r="M373" s="16"/>
    </row>
    <row r="374" spans="1:13" s="4" customFormat="1" ht="15" customHeight="1" x14ac:dyDescent="0.15">
      <c r="A374" s="10"/>
      <c r="B374" s="10"/>
      <c r="C374" s="10"/>
      <c r="D374" s="42"/>
      <c r="F374" s="3"/>
      <c r="G374" s="3"/>
      <c r="H374" s="3"/>
      <c r="M374" s="16"/>
    </row>
    <row r="375" spans="1:13" s="4" customFormat="1" ht="15" customHeight="1" x14ac:dyDescent="0.15">
      <c r="A375" s="10"/>
      <c r="B375" s="10"/>
      <c r="C375" s="10"/>
      <c r="D375" s="42"/>
      <c r="F375" s="3"/>
      <c r="G375" s="3"/>
      <c r="H375" s="3"/>
      <c r="M375" s="16"/>
    </row>
    <row r="376" spans="1:13" s="4" customFormat="1" ht="15" customHeight="1" x14ac:dyDescent="0.15">
      <c r="A376" s="10"/>
      <c r="B376" s="10"/>
      <c r="C376" s="10"/>
      <c r="D376" s="42"/>
      <c r="F376" s="3"/>
      <c r="G376" s="3"/>
      <c r="H376" s="3"/>
      <c r="M376" s="16"/>
    </row>
    <row r="377" spans="1:13" s="4" customFormat="1" ht="15" customHeight="1" x14ac:dyDescent="0.15">
      <c r="A377" s="10"/>
      <c r="B377" s="10"/>
      <c r="C377" s="10"/>
      <c r="D377" s="42"/>
      <c r="F377" s="3"/>
      <c r="G377" s="3"/>
      <c r="H377" s="3"/>
      <c r="M377" s="16"/>
    </row>
    <row r="378" spans="1:13" s="4" customFormat="1" ht="15" customHeight="1" x14ac:dyDescent="0.15">
      <c r="A378" s="10"/>
      <c r="B378" s="10"/>
      <c r="C378" s="10"/>
      <c r="D378" s="42"/>
      <c r="F378" s="3"/>
      <c r="G378" s="3"/>
      <c r="H378" s="3"/>
      <c r="M378" s="16"/>
    </row>
    <row r="379" spans="1:13" s="4" customFormat="1" ht="15" customHeight="1" x14ac:dyDescent="0.15">
      <c r="A379" s="10"/>
      <c r="B379" s="10"/>
      <c r="C379" s="10"/>
      <c r="D379" s="42"/>
      <c r="F379" s="3"/>
      <c r="G379" s="3"/>
      <c r="H379" s="3"/>
      <c r="M379" s="16"/>
    </row>
    <row r="380" spans="1:13" s="4" customFormat="1" ht="15" customHeight="1" x14ac:dyDescent="0.15">
      <c r="A380" s="10"/>
      <c r="B380" s="10"/>
      <c r="C380" s="10"/>
      <c r="D380" s="42"/>
      <c r="F380" s="3"/>
      <c r="G380" s="3"/>
      <c r="H380" s="3"/>
      <c r="M380" s="16"/>
    </row>
    <row r="381" spans="1:13" s="4" customFormat="1" ht="15" customHeight="1" x14ac:dyDescent="0.15">
      <c r="A381" s="10"/>
      <c r="B381" s="10"/>
      <c r="C381" s="10"/>
      <c r="D381" s="42"/>
      <c r="F381" s="3"/>
      <c r="G381" s="3"/>
      <c r="H381" s="3"/>
      <c r="M381" s="16"/>
    </row>
    <row r="382" spans="1:13" s="4" customFormat="1" ht="15" customHeight="1" x14ac:dyDescent="0.15">
      <c r="A382" s="10"/>
      <c r="B382" s="10"/>
      <c r="C382" s="10"/>
      <c r="D382" s="42"/>
      <c r="F382" s="3"/>
      <c r="G382" s="3"/>
      <c r="H382" s="3"/>
      <c r="M382" s="16"/>
    </row>
    <row r="383" spans="1:13" s="4" customFormat="1" ht="15" customHeight="1" x14ac:dyDescent="0.15">
      <c r="A383" s="10"/>
      <c r="B383" s="10"/>
      <c r="C383" s="10"/>
      <c r="D383" s="42"/>
      <c r="F383" s="3"/>
      <c r="G383" s="3"/>
      <c r="H383" s="3"/>
      <c r="M383" s="16"/>
    </row>
    <row r="384" spans="1:13" s="4" customFormat="1" ht="15" customHeight="1" x14ac:dyDescent="0.15">
      <c r="A384" s="10"/>
      <c r="B384" s="10"/>
      <c r="C384" s="10"/>
      <c r="D384" s="42"/>
      <c r="F384" s="3"/>
      <c r="G384" s="3"/>
      <c r="H384" s="3"/>
      <c r="M384" s="16"/>
    </row>
    <row r="385" spans="1:13" s="4" customFormat="1" ht="15" customHeight="1" x14ac:dyDescent="0.15">
      <c r="A385" s="10"/>
      <c r="B385" s="10"/>
      <c r="C385" s="10"/>
      <c r="D385" s="42"/>
      <c r="F385" s="3"/>
      <c r="G385" s="3"/>
      <c r="H385" s="3"/>
      <c r="M385" s="16"/>
    </row>
    <row r="386" spans="1:13" s="4" customFormat="1" ht="15" customHeight="1" x14ac:dyDescent="0.15">
      <c r="A386" s="10"/>
      <c r="B386" s="10"/>
      <c r="C386" s="10"/>
      <c r="D386" s="42"/>
      <c r="F386" s="3"/>
      <c r="G386" s="3"/>
      <c r="H386" s="3"/>
      <c r="M386" s="16"/>
    </row>
    <row r="387" spans="1:13" s="4" customFormat="1" ht="15" customHeight="1" x14ac:dyDescent="0.15">
      <c r="A387" s="10"/>
      <c r="B387" s="10"/>
      <c r="C387" s="10"/>
      <c r="D387" s="42"/>
      <c r="F387" s="3"/>
      <c r="G387" s="3"/>
      <c r="H387" s="3"/>
      <c r="M387" s="16"/>
    </row>
    <row r="388" spans="1:13" s="4" customFormat="1" ht="15" customHeight="1" x14ac:dyDescent="0.15">
      <c r="A388" s="10"/>
      <c r="B388" s="10"/>
      <c r="C388" s="10"/>
      <c r="D388" s="42"/>
      <c r="F388" s="3"/>
      <c r="G388" s="3"/>
      <c r="H388" s="3"/>
      <c r="M388" s="16"/>
    </row>
    <row r="389" spans="1:13" s="4" customFormat="1" ht="15" customHeight="1" x14ac:dyDescent="0.15">
      <c r="A389" s="10"/>
      <c r="B389" s="10"/>
      <c r="C389" s="10"/>
      <c r="D389" s="42"/>
      <c r="F389" s="3"/>
      <c r="G389" s="3"/>
      <c r="H389" s="3"/>
      <c r="M389" s="16"/>
    </row>
    <row r="390" spans="1:13" s="4" customFormat="1" ht="15" customHeight="1" x14ac:dyDescent="0.15">
      <c r="A390" s="10"/>
      <c r="B390" s="10"/>
      <c r="C390" s="10"/>
      <c r="D390" s="42"/>
      <c r="F390" s="3"/>
      <c r="G390" s="3"/>
      <c r="H390" s="3"/>
      <c r="M390" s="16"/>
    </row>
    <row r="391" spans="1:13" s="4" customFormat="1" ht="15" customHeight="1" x14ac:dyDescent="0.15">
      <c r="A391" s="10"/>
      <c r="B391" s="10"/>
      <c r="C391" s="10"/>
      <c r="D391" s="42"/>
      <c r="F391" s="3"/>
      <c r="G391" s="3"/>
      <c r="H391" s="3"/>
      <c r="M391" s="16"/>
    </row>
    <row r="392" spans="1:13" s="4" customFormat="1" ht="15" customHeight="1" x14ac:dyDescent="0.15">
      <c r="A392" s="10"/>
      <c r="B392" s="10"/>
      <c r="C392" s="10"/>
      <c r="D392" s="42"/>
      <c r="F392" s="3"/>
      <c r="G392" s="3"/>
      <c r="H392" s="3"/>
      <c r="M392" s="16"/>
    </row>
    <row r="393" spans="1:13" s="4" customFormat="1" ht="15" customHeight="1" x14ac:dyDescent="0.15">
      <c r="A393" s="10"/>
      <c r="B393" s="10"/>
      <c r="C393" s="10"/>
      <c r="D393" s="42"/>
      <c r="F393" s="3"/>
      <c r="G393" s="3"/>
      <c r="H393" s="3"/>
      <c r="M393" s="16"/>
    </row>
    <row r="394" spans="1:13" s="4" customFormat="1" ht="15" customHeight="1" x14ac:dyDescent="0.15">
      <c r="A394" s="10"/>
      <c r="B394" s="10"/>
      <c r="C394" s="10"/>
      <c r="D394" s="42"/>
      <c r="F394" s="3"/>
      <c r="G394" s="3"/>
      <c r="H394" s="3"/>
      <c r="M394" s="16"/>
    </row>
    <row r="395" spans="1:13" s="4" customFormat="1" ht="15" customHeight="1" x14ac:dyDescent="0.15">
      <c r="A395" s="10"/>
      <c r="B395" s="10"/>
      <c r="C395" s="10"/>
      <c r="D395" s="42"/>
      <c r="F395" s="3"/>
      <c r="G395" s="3"/>
      <c r="H395" s="3"/>
      <c r="M395" s="16"/>
    </row>
    <row r="396" spans="1:13" s="4" customFormat="1" ht="15" customHeight="1" x14ac:dyDescent="0.15">
      <c r="A396" s="10"/>
      <c r="B396" s="10"/>
      <c r="C396" s="10"/>
      <c r="D396" s="42"/>
      <c r="F396" s="3"/>
      <c r="G396" s="3"/>
      <c r="H396" s="3"/>
      <c r="M396" s="16"/>
    </row>
    <row r="397" spans="1:13" s="4" customFormat="1" ht="15" customHeight="1" x14ac:dyDescent="0.15">
      <c r="A397" s="10"/>
      <c r="B397" s="10"/>
      <c r="C397" s="10"/>
      <c r="D397" s="42"/>
      <c r="F397" s="3"/>
      <c r="G397" s="3"/>
      <c r="H397" s="3"/>
      <c r="M397" s="16"/>
    </row>
    <row r="398" spans="1:13" s="4" customFormat="1" ht="15" customHeight="1" x14ac:dyDescent="0.15">
      <c r="A398" s="10"/>
      <c r="B398" s="10"/>
      <c r="C398" s="10"/>
      <c r="D398" s="42"/>
      <c r="F398" s="3"/>
      <c r="G398" s="3"/>
      <c r="H398" s="3"/>
      <c r="M398" s="16"/>
    </row>
    <row r="399" spans="1:13" s="4" customFormat="1" ht="15" customHeight="1" x14ac:dyDescent="0.15">
      <c r="A399" s="10"/>
      <c r="B399" s="10"/>
      <c r="C399" s="10"/>
      <c r="D399" s="42"/>
      <c r="F399" s="3"/>
      <c r="G399" s="3"/>
      <c r="H399" s="3"/>
      <c r="M399" s="16"/>
    </row>
    <row r="400" spans="1:13" s="4" customFormat="1" ht="15" customHeight="1" x14ac:dyDescent="0.15">
      <c r="A400" s="10"/>
      <c r="B400" s="10"/>
      <c r="C400" s="10"/>
      <c r="D400" s="42"/>
      <c r="F400" s="3"/>
      <c r="G400" s="3"/>
      <c r="H400" s="3"/>
      <c r="M400" s="16"/>
    </row>
    <row r="401" spans="1:13" s="4" customFormat="1" ht="15" customHeight="1" x14ac:dyDescent="0.15">
      <c r="A401" s="10"/>
      <c r="B401" s="10"/>
      <c r="C401" s="10"/>
      <c r="D401" s="42"/>
      <c r="F401" s="3"/>
      <c r="G401" s="3"/>
      <c r="H401" s="3"/>
      <c r="M401" s="16"/>
    </row>
    <row r="402" spans="1:13" s="4" customFormat="1" ht="15" customHeight="1" x14ac:dyDescent="0.15">
      <c r="A402" s="10"/>
      <c r="B402" s="10"/>
      <c r="C402" s="10"/>
      <c r="D402" s="42"/>
      <c r="F402" s="3"/>
      <c r="G402" s="3"/>
      <c r="H402" s="3"/>
      <c r="M402" s="16"/>
    </row>
    <row r="403" spans="1:13" s="4" customFormat="1" ht="15" customHeight="1" x14ac:dyDescent="0.15">
      <c r="A403" s="10"/>
      <c r="B403" s="10"/>
      <c r="C403" s="10"/>
      <c r="D403" s="42"/>
      <c r="F403" s="3"/>
      <c r="G403" s="3"/>
      <c r="H403" s="3"/>
      <c r="M403" s="16"/>
    </row>
    <row r="404" spans="1:13" s="4" customFormat="1" ht="15" customHeight="1" x14ac:dyDescent="0.15">
      <c r="A404" s="10"/>
      <c r="B404" s="10"/>
      <c r="C404" s="10"/>
      <c r="D404" s="42"/>
      <c r="F404" s="3"/>
      <c r="G404" s="3"/>
      <c r="H404" s="3"/>
      <c r="M404" s="16"/>
    </row>
    <row r="405" spans="1:13" s="4" customFormat="1" ht="15" customHeight="1" x14ac:dyDescent="0.15">
      <c r="A405" s="10"/>
      <c r="B405" s="10"/>
      <c r="C405" s="10"/>
      <c r="D405" s="42"/>
      <c r="F405" s="3"/>
      <c r="G405" s="3"/>
      <c r="H405" s="3"/>
      <c r="M405" s="16"/>
    </row>
    <row r="406" spans="1:13" s="4" customFormat="1" ht="15" customHeight="1" x14ac:dyDescent="0.15">
      <c r="A406" s="10"/>
      <c r="B406" s="10"/>
      <c r="C406" s="10"/>
      <c r="D406" s="42"/>
      <c r="F406" s="3"/>
      <c r="G406" s="3"/>
      <c r="H406" s="3"/>
      <c r="M406" s="16"/>
    </row>
    <row r="407" spans="1:13" s="4" customFormat="1" ht="15" customHeight="1" x14ac:dyDescent="0.15">
      <c r="A407" s="10"/>
      <c r="B407" s="10"/>
      <c r="C407" s="10"/>
      <c r="D407" s="42"/>
      <c r="F407" s="3"/>
      <c r="G407" s="3"/>
      <c r="H407" s="3"/>
      <c r="M407" s="16"/>
    </row>
    <row r="408" spans="1:13" s="4" customFormat="1" ht="15" customHeight="1" x14ac:dyDescent="0.15">
      <c r="A408" s="10"/>
      <c r="B408" s="10"/>
      <c r="C408" s="10"/>
      <c r="D408" s="42"/>
      <c r="F408" s="3"/>
      <c r="G408" s="3"/>
      <c r="H408" s="3"/>
      <c r="M408" s="16"/>
    </row>
    <row r="409" spans="1:13" s="4" customFormat="1" ht="15" customHeight="1" x14ac:dyDescent="0.15">
      <c r="A409" s="10"/>
      <c r="B409" s="10"/>
      <c r="C409" s="10"/>
      <c r="D409" s="42"/>
      <c r="F409" s="3"/>
      <c r="G409" s="3"/>
      <c r="H409" s="3"/>
      <c r="M409" s="16"/>
    </row>
    <row r="410" spans="1:13" s="4" customFormat="1" ht="15" customHeight="1" x14ac:dyDescent="0.15">
      <c r="A410" s="10"/>
      <c r="B410" s="10"/>
      <c r="C410" s="10"/>
      <c r="D410" s="42"/>
      <c r="F410" s="3"/>
      <c r="G410" s="3"/>
      <c r="H410" s="3"/>
      <c r="M410" s="16"/>
    </row>
    <row r="411" spans="1:13" s="4" customFormat="1" ht="15" customHeight="1" x14ac:dyDescent="0.15">
      <c r="A411" s="10"/>
      <c r="B411" s="10"/>
      <c r="C411" s="10"/>
      <c r="D411" s="42"/>
      <c r="F411" s="3"/>
      <c r="G411" s="3"/>
      <c r="H411" s="3"/>
      <c r="M411" s="16"/>
    </row>
    <row r="412" spans="1:13" s="4" customFormat="1" ht="15" customHeight="1" x14ac:dyDescent="0.15">
      <c r="A412" s="10"/>
      <c r="B412" s="10"/>
      <c r="C412" s="10"/>
      <c r="D412" s="42"/>
      <c r="F412" s="3"/>
      <c r="G412" s="3"/>
      <c r="H412" s="3"/>
      <c r="M412" s="16"/>
    </row>
    <row r="413" spans="1:13" s="4" customFormat="1" ht="15" customHeight="1" x14ac:dyDescent="0.15">
      <c r="A413" s="10"/>
      <c r="B413" s="10"/>
      <c r="C413" s="10"/>
      <c r="D413" s="42"/>
      <c r="F413" s="3"/>
      <c r="G413" s="3"/>
      <c r="H413" s="3"/>
      <c r="M413" s="16"/>
    </row>
    <row r="414" spans="1:13" s="4" customFormat="1" ht="15" customHeight="1" x14ac:dyDescent="0.15">
      <c r="A414" s="10"/>
      <c r="B414" s="10"/>
      <c r="C414" s="10"/>
      <c r="D414" s="42"/>
      <c r="F414" s="3"/>
      <c r="G414" s="3"/>
      <c r="H414" s="3"/>
      <c r="M414" s="16"/>
    </row>
    <row r="415" spans="1:13" s="4" customFormat="1" ht="15" customHeight="1" x14ac:dyDescent="0.15">
      <c r="A415" s="10"/>
      <c r="B415" s="10"/>
      <c r="C415" s="10"/>
      <c r="D415" s="42"/>
      <c r="F415" s="3"/>
      <c r="G415" s="3"/>
      <c r="H415" s="3"/>
      <c r="M415" s="16"/>
    </row>
    <row r="416" spans="1:13" s="4" customFormat="1" ht="15" customHeight="1" x14ac:dyDescent="0.15">
      <c r="A416" s="10"/>
      <c r="B416" s="10"/>
      <c r="C416" s="10"/>
      <c r="D416" s="42"/>
      <c r="F416" s="3"/>
      <c r="G416" s="3"/>
      <c r="H416" s="3"/>
      <c r="M416" s="16"/>
    </row>
    <row r="417" spans="1:13" s="4" customFormat="1" ht="15" customHeight="1" x14ac:dyDescent="0.15">
      <c r="A417" s="10"/>
      <c r="B417" s="10"/>
      <c r="C417" s="10"/>
      <c r="D417" s="42"/>
      <c r="F417" s="3"/>
      <c r="G417" s="3"/>
      <c r="H417" s="3"/>
      <c r="M417" s="16"/>
    </row>
    <row r="418" spans="1:13" s="4" customFormat="1" ht="15" customHeight="1" x14ac:dyDescent="0.15">
      <c r="A418" s="10"/>
      <c r="B418" s="10"/>
      <c r="C418" s="10"/>
      <c r="D418" s="42"/>
      <c r="F418" s="3"/>
      <c r="G418" s="3"/>
      <c r="H418" s="3"/>
      <c r="M418" s="16"/>
    </row>
    <row r="419" spans="1:13" s="4" customFormat="1" ht="15" customHeight="1" x14ac:dyDescent="0.15">
      <c r="A419" s="10"/>
      <c r="B419" s="10"/>
      <c r="C419" s="10"/>
      <c r="D419" s="42"/>
      <c r="F419" s="3"/>
      <c r="G419" s="3"/>
      <c r="H419" s="3"/>
      <c r="M419" s="16"/>
    </row>
    <row r="420" spans="1:13" s="4" customFormat="1" ht="15" customHeight="1" x14ac:dyDescent="0.15">
      <c r="A420" s="10"/>
      <c r="B420" s="10"/>
      <c r="C420" s="10"/>
      <c r="D420" s="42"/>
      <c r="F420" s="3"/>
      <c r="G420" s="3"/>
      <c r="H420" s="3"/>
      <c r="M420" s="16"/>
    </row>
    <row r="421" spans="1:13" s="4" customFormat="1" ht="15" customHeight="1" x14ac:dyDescent="0.15">
      <c r="A421" s="10"/>
      <c r="B421" s="10"/>
      <c r="C421" s="10"/>
      <c r="D421" s="42"/>
      <c r="F421" s="3"/>
      <c r="G421" s="3"/>
      <c r="H421" s="3"/>
      <c r="M421" s="16"/>
    </row>
    <row r="422" spans="1:13" s="4" customFormat="1" ht="15" customHeight="1" x14ac:dyDescent="0.15">
      <c r="A422" s="10"/>
      <c r="B422" s="10"/>
      <c r="C422" s="10"/>
      <c r="D422" s="42"/>
      <c r="F422" s="3"/>
      <c r="G422" s="3"/>
      <c r="H422" s="3"/>
      <c r="M422" s="16"/>
    </row>
    <row r="423" spans="1:13" s="4" customFormat="1" ht="15" customHeight="1" x14ac:dyDescent="0.15">
      <c r="A423" s="10"/>
      <c r="B423" s="10"/>
      <c r="C423" s="10"/>
      <c r="D423" s="42"/>
      <c r="F423" s="3"/>
      <c r="G423" s="3"/>
      <c r="H423" s="3"/>
      <c r="M423" s="16"/>
    </row>
    <row r="424" spans="1:13" s="4" customFormat="1" ht="15" customHeight="1" x14ac:dyDescent="0.15">
      <c r="A424" s="10"/>
      <c r="B424" s="10"/>
      <c r="C424" s="10"/>
      <c r="D424" s="42"/>
      <c r="F424" s="3"/>
      <c r="G424" s="3"/>
      <c r="H424" s="3"/>
      <c r="M424" s="16"/>
    </row>
    <row r="425" spans="1:13" s="4" customFormat="1" ht="15" customHeight="1" x14ac:dyDescent="0.15">
      <c r="A425" s="10"/>
      <c r="B425" s="10"/>
      <c r="C425" s="10"/>
      <c r="D425" s="42"/>
      <c r="F425" s="3"/>
      <c r="G425" s="3"/>
      <c r="H425" s="3"/>
      <c r="M425" s="16"/>
    </row>
    <row r="426" spans="1:13" s="4" customFormat="1" ht="15" customHeight="1" x14ac:dyDescent="0.15">
      <c r="A426" s="10"/>
      <c r="B426" s="10"/>
      <c r="C426" s="10"/>
      <c r="D426" s="42"/>
      <c r="F426" s="3"/>
      <c r="G426" s="3"/>
      <c r="H426" s="3"/>
      <c r="M426" s="16"/>
    </row>
    <row r="427" spans="1:13" s="4" customFormat="1" ht="15" customHeight="1" x14ac:dyDescent="0.15">
      <c r="A427" s="10"/>
      <c r="B427" s="10"/>
      <c r="C427" s="10"/>
      <c r="D427" s="42"/>
      <c r="F427" s="3"/>
      <c r="G427" s="3"/>
      <c r="H427" s="3"/>
      <c r="M427" s="16"/>
    </row>
    <row r="428" spans="1:13" s="4" customFormat="1" ht="15" customHeight="1" x14ac:dyDescent="0.15">
      <c r="A428" s="10"/>
      <c r="B428" s="10"/>
      <c r="C428" s="10"/>
      <c r="D428" s="42"/>
      <c r="F428" s="3"/>
      <c r="G428" s="3"/>
      <c r="H428" s="3"/>
      <c r="M428" s="16"/>
    </row>
    <row r="429" spans="1:13" s="4" customFormat="1" ht="15" customHeight="1" x14ac:dyDescent="0.15">
      <c r="A429" s="10"/>
      <c r="B429" s="10"/>
      <c r="C429" s="10"/>
      <c r="D429" s="42"/>
      <c r="F429" s="3"/>
      <c r="G429" s="3"/>
      <c r="H429" s="3"/>
      <c r="M429" s="16"/>
    </row>
    <row r="430" spans="1:13" s="4" customFormat="1" ht="15" customHeight="1" x14ac:dyDescent="0.15">
      <c r="A430" s="10"/>
      <c r="B430" s="10"/>
      <c r="C430" s="10"/>
      <c r="D430" s="42"/>
      <c r="F430" s="3"/>
      <c r="G430" s="3"/>
      <c r="H430" s="3"/>
      <c r="M430" s="16"/>
    </row>
    <row r="431" spans="1:13" s="4" customFormat="1" ht="15" customHeight="1" x14ac:dyDescent="0.15">
      <c r="A431" s="10"/>
      <c r="B431" s="10"/>
      <c r="C431" s="10"/>
      <c r="D431" s="42"/>
      <c r="F431" s="3"/>
      <c r="G431" s="3"/>
      <c r="H431" s="3"/>
      <c r="M431" s="16"/>
    </row>
    <row r="432" spans="1:13" s="4" customFormat="1" ht="15" customHeight="1" x14ac:dyDescent="0.15">
      <c r="A432" s="10"/>
      <c r="B432" s="10"/>
      <c r="C432" s="10"/>
      <c r="D432" s="42"/>
      <c r="F432" s="3"/>
      <c r="G432" s="3"/>
      <c r="H432" s="3"/>
      <c r="M432" s="16"/>
    </row>
    <row r="433" spans="1:13" s="4" customFormat="1" ht="15" customHeight="1" x14ac:dyDescent="0.15">
      <c r="A433" s="10"/>
      <c r="B433" s="10"/>
      <c r="C433" s="10"/>
      <c r="D433" s="42"/>
      <c r="F433" s="3"/>
      <c r="G433" s="3"/>
      <c r="H433" s="3"/>
      <c r="M433" s="16"/>
    </row>
    <row r="434" spans="1:13" s="4" customFormat="1" ht="15" customHeight="1" x14ac:dyDescent="0.15">
      <c r="A434" s="10"/>
      <c r="B434" s="10"/>
      <c r="C434" s="10"/>
      <c r="D434" s="42"/>
      <c r="F434" s="3"/>
      <c r="G434" s="3"/>
      <c r="H434" s="3"/>
      <c r="M434" s="16"/>
    </row>
    <row r="435" spans="1:13" s="4" customFormat="1" ht="15" customHeight="1" x14ac:dyDescent="0.15">
      <c r="A435" s="10"/>
      <c r="B435" s="10"/>
      <c r="C435" s="10"/>
      <c r="D435" s="42"/>
      <c r="F435" s="3"/>
      <c r="G435" s="3"/>
      <c r="H435" s="3"/>
      <c r="M435" s="16"/>
    </row>
    <row r="436" spans="1:13" s="4" customFormat="1" ht="15" customHeight="1" x14ac:dyDescent="0.15">
      <c r="A436" s="10"/>
      <c r="B436" s="10"/>
      <c r="C436" s="10"/>
      <c r="D436" s="42"/>
      <c r="F436" s="3"/>
      <c r="G436" s="3"/>
      <c r="H436" s="3"/>
      <c r="M436" s="16"/>
    </row>
    <row r="437" spans="1:13" s="4" customFormat="1" ht="15" customHeight="1" x14ac:dyDescent="0.15">
      <c r="A437" s="10"/>
      <c r="B437" s="10"/>
      <c r="C437" s="10"/>
      <c r="D437" s="42"/>
      <c r="F437" s="3"/>
      <c r="G437" s="3"/>
      <c r="H437" s="3"/>
      <c r="M437" s="16"/>
    </row>
    <row r="438" spans="1:13" s="4" customFormat="1" ht="15" customHeight="1" x14ac:dyDescent="0.15">
      <c r="A438" s="10"/>
      <c r="B438" s="10"/>
      <c r="C438" s="10"/>
      <c r="D438" s="42"/>
      <c r="F438" s="3"/>
      <c r="G438" s="3"/>
      <c r="H438" s="3"/>
      <c r="M438" s="16"/>
    </row>
    <row r="439" spans="1:13" s="4" customFormat="1" ht="15" customHeight="1" x14ac:dyDescent="0.15">
      <c r="A439" s="10"/>
      <c r="B439" s="10"/>
      <c r="C439" s="10"/>
      <c r="D439" s="42"/>
      <c r="F439" s="3"/>
      <c r="G439" s="3"/>
      <c r="H439" s="3"/>
      <c r="M439" s="16"/>
    </row>
    <row r="440" spans="1:13" s="4" customFormat="1" ht="15" customHeight="1" x14ac:dyDescent="0.15">
      <c r="A440" s="10"/>
      <c r="B440" s="10"/>
      <c r="C440" s="10"/>
      <c r="D440" s="42"/>
      <c r="F440" s="3"/>
      <c r="G440" s="3"/>
      <c r="H440" s="3"/>
      <c r="M440" s="16"/>
    </row>
    <row r="441" spans="1:13" s="4" customFormat="1" ht="15" customHeight="1" x14ac:dyDescent="0.15">
      <c r="A441" s="10"/>
      <c r="B441" s="10"/>
      <c r="C441" s="10"/>
      <c r="D441" s="42"/>
      <c r="F441" s="3"/>
      <c r="G441" s="3"/>
      <c r="H441" s="3"/>
      <c r="M441" s="16"/>
    </row>
    <row r="442" spans="1:13" s="4" customFormat="1" ht="15" customHeight="1" x14ac:dyDescent="0.15">
      <c r="A442" s="10"/>
      <c r="B442" s="10"/>
      <c r="C442" s="10"/>
      <c r="D442" s="42"/>
      <c r="F442" s="3"/>
      <c r="G442" s="3"/>
      <c r="H442" s="3"/>
      <c r="M442" s="16"/>
    </row>
    <row r="443" spans="1:13" s="4" customFormat="1" ht="15" customHeight="1" x14ac:dyDescent="0.15">
      <c r="A443" s="10"/>
      <c r="B443" s="10"/>
      <c r="C443" s="10"/>
      <c r="D443" s="42"/>
      <c r="F443" s="3"/>
      <c r="G443" s="3"/>
      <c r="H443" s="3"/>
      <c r="M443" s="16"/>
    </row>
    <row r="444" spans="1:13" s="4" customFormat="1" ht="15" customHeight="1" x14ac:dyDescent="0.15">
      <c r="A444" s="10"/>
      <c r="B444" s="10"/>
      <c r="C444" s="10"/>
      <c r="D444" s="42"/>
      <c r="F444" s="3"/>
      <c r="G444" s="3"/>
      <c r="H444" s="3"/>
      <c r="M444" s="16"/>
    </row>
    <row r="445" spans="1:13" s="4" customFormat="1" ht="15" customHeight="1" x14ac:dyDescent="0.15">
      <c r="A445" s="10"/>
      <c r="B445" s="10"/>
      <c r="C445" s="10"/>
      <c r="D445" s="42"/>
      <c r="F445" s="3"/>
      <c r="G445" s="3"/>
      <c r="H445" s="3"/>
      <c r="M445" s="16"/>
    </row>
    <row r="446" spans="1:13" s="4" customFormat="1" ht="15" customHeight="1" x14ac:dyDescent="0.15">
      <c r="A446" s="10"/>
      <c r="B446" s="10"/>
      <c r="C446" s="10"/>
      <c r="D446" s="42"/>
      <c r="F446" s="3"/>
      <c r="G446" s="3"/>
      <c r="H446" s="3"/>
      <c r="M446" s="16"/>
    </row>
    <row r="447" spans="1:13" s="4" customFormat="1" ht="15" customHeight="1" x14ac:dyDescent="0.15">
      <c r="A447" s="10"/>
      <c r="B447" s="10"/>
      <c r="C447" s="10"/>
      <c r="D447" s="42"/>
      <c r="F447" s="3"/>
      <c r="G447" s="3"/>
      <c r="H447" s="3"/>
      <c r="M447" s="16"/>
    </row>
    <row r="448" spans="1:13" s="4" customFormat="1" ht="15" customHeight="1" x14ac:dyDescent="0.15">
      <c r="A448" s="10"/>
      <c r="B448" s="10"/>
      <c r="C448" s="10"/>
      <c r="D448" s="42"/>
      <c r="F448" s="3"/>
      <c r="G448" s="3"/>
      <c r="H448" s="3"/>
      <c r="M448" s="16"/>
    </row>
    <row r="449" spans="1:13" s="4" customFormat="1" ht="15" customHeight="1" x14ac:dyDescent="0.15">
      <c r="A449" s="10"/>
      <c r="B449" s="10"/>
      <c r="C449" s="10"/>
      <c r="D449" s="42"/>
      <c r="F449" s="3"/>
      <c r="G449" s="3"/>
      <c r="H449" s="3"/>
      <c r="M449" s="16"/>
    </row>
    <row r="450" spans="1:13" s="4" customFormat="1" ht="15" customHeight="1" x14ac:dyDescent="0.15">
      <c r="A450" s="10"/>
      <c r="B450" s="10"/>
      <c r="C450" s="10"/>
      <c r="D450" s="42"/>
      <c r="F450" s="3"/>
      <c r="G450" s="3"/>
      <c r="H450" s="3"/>
      <c r="M450" s="16"/>
    </row>
    <row r="451" spans="1:13" s="4" customFormat="1" ht="15" customHeight="1" x14ac:dyDescent="0.15">
      <c r="A451" s="10"/>
      <c r="B451" s="10"/>
      <c r="C451" s="10"/>
      <c r="D451" s="42"/>
      <c r="F451" s="3"/>
      <c r="G451" s="3"/>
      <c r="H451" s="3"/>
      <c r="M451" s="16"/>
    </row>
    <row r="452" spans="1:13" s="4" customFormat="1" ht="15" customHeight="1" x14ac:dyDescent="0.15">
      <c r="A452" s="10"/>
      <c r="B452" s="10"/>
      <c r="C452" s="10"/>
      <c r="D452" s="42"/>
      <c r="F452" s="3"/>
      <c r="G452" s="3"/>
      <c r="H452" s="3"/>
      <c r="M452" s="16"/>
    </row>
    <row r="453" spans="1:13" s="4" customFormat="1" ht="15" customHeight="1" x14ac:dyDescent="0.15">
      <c r="A453" s="10"/>
      <c r="B453" s="10"/>
      <c r="C453" s="10"/>
      <c r="D453" s="42"/>
      <c r="F453" s="3"/>
      <c r="G453" s="3"/>
      <c r="H453" s="3"/>
      <c r="M453" s="16"/>
    </row>
    <row r="454" spans="1:13" s="4" customFormat="1" ht="15" customHeight="1" x14ac:dyDescent="0.15">
      <c r="A454" s="10"/>
      <c r="B454" s="10"/>
      <c r="C454" s="10"/>
      <c r="D454" s="42"/>
      <c r="F454" s="3"/>
      <c r="G454" s="3"/>
      <c r="H454" s="3"/>
      <c r="M454" s="16"/>
    </row>
    <row r="455" spans="1:13" s="4" customFormat="1" ht="15" customHeight="1" x14ac:dyDescent="0.15">
      <c r="A455" s="10"/>
      <c r="B455" s="10"/>
      <c r="C455" s="10"/>
      <c r="D455" s="42"/>
      <c r="F455" s="3"/>
      <c r="G455" s="3"/>
      <c r="H455" s="3"/>
      <c r="M455" s="16"/>
    </row>
    <row r="456" spans="1:13" s="4" customFormat="1" ht="15" customHeight="1" x14ac:dyDescent="0.15">
      <c r="A456" s="10"/>
      <c r="B456" s="10"/>
      <c r="C456" s="10"/>
      <c r="D456" s="42"/>
      <c r="F456" s="3"/>
      <c r="G456" s="3"/>
      <c r="H456" s="3"/>
      <c r="M456" s="16"/>
    </row>
    <row r="457" spans="1:13" s="4" customFormat="1" ht="15" customHeight="1" x14ac:dyDescent="0.15">
      <c r="A457" s="10"/>
      <c r="B457" s="10"/>
      <c r="C457" s="10"/>
      <c r="D457" s="42"/>
      <c r="F457" s="3"/>
      <c r="G457" s="3"/>
      <c r="H457" s="3"/>
      <c r="M457" s="16"/>
    </row>
    <row r="458" spans="1:13" s="4" customFormat="1" ht="15" customHeight="1" x14ac:dyDescent="0.15">
      <c r="A458" s="10"/>
      <c r="B458" s="10"/>
      <c r="C458" s="10"/>
      <c r="D458" s="42"/>
      <c r="F458" s="3"/>
      <c r="G458" s="3"/>
      <c r="H458" s="3"/>
      <c r="M458" s="16"/>
    </row>
    <row r="459" spans="1:13" s="4" customFormat="1" ht="15" customHeight="1" x14ac:dyDescent="0.15">
      <c r="A459" s="10"/>
      <c r="B459" s="10"/>
      <c r="C459" s="10"/>
      <c r="D459" s="42"/>
      <c r="F459" s="3"/>
      <c r="G459" s="3"/>
      <c r="H459" s="3"/>
      <c r="M459" s="16"/>
    </row>
    <row r="460" spans="1:13" s="4" customFormat="1" ht="15" customHeight="1" x14ac:dyDescent="0.15">
      <c r="A460" s="10"/>
      <c r="B460" s="10"/>
      <c r="C460" s="10"/>
      <c r="D460" s="42"/>
      <c r="F460" s="3"/>
      <c r="G460" s="3"/>
      <c r="H460" s="3"/>
      <c r="M460" s="16"/>
    </row>
    <row r="461" spans="1:13" s="4" customFormat="1" ht="15" customHeight="1" x14ac:dyDescent="0.15">
      <c r="A461" s="10"/>
      <c r="B461" s="10"/>
      <c r="C461" s="10"/>
      <c r="D461" s="42"/>
      <c r="F461" s="3"/>
      <c r="G461" s="3"/>
      <c r="H461" s="3"/>
      <c r="M461" s="16"/>
    </row>
    <row r="462" spans="1:13" s="4" customFormat="1" ht="15" customHeight="1" x14ac:dyDescent="0.15">
      <c r="A462" s="10"/>
      <c r="B462" s="10"/>
      <c r="C462" s="10"/>
      <c r="D462" s="42"/>
      <c r="F462" s="3"/>
      <c r="G462" s="3"/>
      <c r="H462" s="3"/>
      <c r="M462" s="16"/>
    </row>
    <row r="463" spans="1:13" s="4" customFormat="1" ht="15" customHeight="1" x14ac:dyDescent="0.15">
      <c r="A463" s="10"/>
      <c r="B463" s="10"/>
      <c r="C463" s="10"/>
      <c r="D463" s="42"/>
      <c r="F463" s="3"/>
      <c r="G463" s="3"/>
      <c r="H463" s="3"/>
      <c r="M463" s="16"/>
    </row>
    <row r="464" spans="1:13" s="4" customFormat="1" ht="15" customHeight="1" x14ac:dyDescent="0.15">
      <c r="A464" s="10"/>
      <c r="B464" s="10"/>
      <c r="C464" s="10"/>
      <c r="D464" s="42"/>
      <c r="F464" s="3"/>
      <c r="G464" s="3"/>
      <c r="H464" s="3"/>
      <c r="M464" s="16"/>
    </row>
    <row r="465" spans="1:13" s="4" customFormat="1" ht="15" customHeight="1" x14ac:dyDescent="0.15">
      <c r="A465" s="10"/>
      <c r="B465" s="10"/>
      <c r="C465" s="10"/>
      <c r="D465" s="42"/>
      <c r="F465" s="3"/>
      <c r="G465" s="3"/>
      <c r="H465" s="3"/>
      <c r="M465" s="16"/>
    </row>
    <row r="466" spans="1:13" s="4" customFormat="1" ht="15" customHeight="1" x14ac:dyDescent="0.15">
      <c r="A466" s="10"/>
      <c r="B466" s="10"/>
      <c r="C466" s="10"/>
      <c r="D466" s="42"/>
      <c r="F466" s="3"/>
      <c r="G466" s="3"/>
      <c r="H466" s="3"/>
      <c r="M466" s="16"/>
    </row>
    <row r="467" spans="1:13" s="4" customFormat="1" ht="15" customHeight="1" x14ac:dyDescent="0.15">
      <c r="A467" s="10"/>
      <c r="B467" s="10"/>
      <c r="C467" s="10"/>
      <c r="D467" s="42"/>
      <c r="F467" s="3"/>
      <c r="G467" s="3"/>
      <c r="H467" s="3"/>
      <c r="M467" s="16"/>
    </row>
    <row r="468" spans="1:13" s="4" customFormat="1" ht="15" customHeight="1" x14ac:dyDescent="0.15">
      <c r="A468" s="10"/>
      <c r="B468" s="10"/>
      <c r="C468" s="10"/>
      <c r="D468" s="42"/>
      <c r="F468" s="3"/>
      <c r="G468" s="3"/>
      <c r="H468" s="3"/>
      <c r="M468" s="16"/>
    </row>
    <row r="469" spans="1:13" s="4" customFormat="1" ht="15" customHeight="1" x14ac:dyDescent="0.15">
      <c r="A469" s="10"/>
      <c r="B469" s="10"/>
      <c r="C469" s="10"/>
      <c r="D469" s="42"/>
      <c r="F469" s="3"/>
      <c r="G469" s="3"/>
      <c r="H469" s="3"/>
      <c r="M469" s="16"/>
    </row>
    <row r="470" spans="1:13" s="4" customFormat="1" ht="15" customHeight="1" x14ac:dyDescent="0.15">
      <c r="A470" s="10"/>
      <c r="B470" s="10"/>
      <c r="C470" s="10"/>
      <c r="D470" s="42"/>
      <c r="F470" s="3"/>
      <c r="G470" s="3"/>
      <c r="H470" s="3"/>
      <c r="M470" s="16"/>
    </row>
    <row r="471" spans="1:13" s="4" customFormat="1" ht="15" customHeight="1" x14ac:dyDescent="0.15">
      <c r="A471" s="10"/>
      <c r="B471" s="10"/>
      <c r="C471" s="10"/>
      <c r="D471" s="42"/>
      <c r="F471" s="3"/>
      <c r="G471" s="3"/>
      <c r="H471" s="3"/>
      <c r="M471" s="16"/>
    </row>
    <row r="472" spans="1:13" s="4" customFormat="1" ht="15" customHeight="1" x14ac:dyDescent="0.15">
      <c r="A472" s="10"/>
      <c r="B472" s="10"/>
      <c r="C472" s="10"/>
      <c r="D472" s="42"/>
      <c r="F472" s="3"/>
      <c r="G472" s="3"/>
      <c r="H472" s="3"/>
      <c r="M472" s="16"/>
    </row>
    <row r="473" spans="1:13" s="4" customFormat="1" ht="15" customHeight="1" x14ac:dyDescent="0.15">
      <c r="A473" s="10"/>
      <c r="B473" s="10"/>
      <c r="C473" s="10"/>
      <c r="D473" s="42"/>
      <c r="F473" s="3"/>
      <c r="G473" s="3"/>
      <c r="H473" s="3"/>
      <c r="M473" s="16"/>
    </row>
    <row r="474" spans="1:13" s="4" customFormat="1" ht="15" customHeight="1" x14ac:dyDescent="0.15">
      <c r="A474" s="10"/>
      <c r="B474" s="10"/>
      <c r="C474" s="10"/>
      <c r="D474" s="42"/>
      <c r="F474" s="3"/>
      <c r="G474" s="3"/>
      <c r="H474" s="3"/>
      <c r="M474" s="16"/>
    </row>
    <row r="475" spans="1:13" s="4" customFormat="1" ht="15" customHeight="1" x14ac:dyDescent="0.15">
      <c r="A475" s="10"/>
      <c r="B475" s="10"/>
      <c r="C475" s="10"/>
      <c r="D475" s="42"/>
      <c r="F475" s="3"/>
      <c r="G475" s="3"/>
      <c r="H475" s="3"/>
      <c r="M475" s="16"/>
    </row>
    <row r="476" spans="1:13" s="4" customFormat="1" ht="15" customHeight="1" x14ac:dyDescent="0.15">
      <c r="A476" s="10"/>
      <c r="B476" s="10"/>
      <c r="C476" s="10"/>
      <c r="D476" s="42"/>
      <c r="F476" s="3"/>
      <c r="G476" s="3"/>
      <c r="H476" s="3"/>
      <c r="M476" s="16"/>
    </row>
    <row r="477" spans="1:13" s="4" customFormat="1" ht="15" customHeight="1" x14ac:dyDescent="0.15">
      <c r="A477" s="10"/>
      <c r="B477" s="10"/>
      <c r="C477" s="10"/>
      <c r="D477" s="42"/>
      <c r="F477" s="3"/>
      <c r="G477" s="3"/>
      <c r="H477" s="3"/>
      <c r="M477" s="16"/>
    </row>
    <row r="478" spans="1:13" s="4" customFormat="1" ht="15" customHeight="1" x14ac:dyDescent="0.15">
      <c r="A478" s="10"/>
      <c r="B478" s="10"/>
      <c r="C478" s="10"/>
      <c r="D478" s="42"/>
      <c r="F478" s="3"/>
      <c r="G478" s="3"/>
      <c r="H478" s="3"/>
      <c r="M478" s="16"/>
    </row>
    <row r="479" spans="1:13" s="4" customFormat="1" ht="15" customHeight="1" x14ac:dyDescent="0.15">
      <c r="A479" s="10"/>
      <c r="B479" s="10"/>
      <c r="C479" s="10"/>
      <c r="D479" s="42"/>
      <c r="F479" s="3"/>
      <c r="G479" s="3"/>
      <c r="H479" s="3"/>
      <c r="M479" s="16"/>
    </row>
    <row r="480" spans="1:13" s="4" customFormat="1" ht="15" customHeight="1" x14ac:dyDescent="0.15">
      <c r="A480" s="10"/>
      <c r="B480" s="10"/>
      <c r="C480" s="10"/>
      <c r="D480" s="42"/>
      <c r="F480" s="3"/>
      <c r="G480" s="3"/>
      <c r="H480" s="3"/>
      <c r="M480" s="16"/>
    </row>
    <row r="481" spans="1:13" s="4" customFormat="1" ht="15" customHeight="1" x14ac:dyDescent="0.15">
      <c r="A481" s="10"/>
      <c r="B481" s="10"/>
      <c r="C481" s="10"/>
      <c r="D481" s="42"/>
      <c r="F481" s="3"/>
      <c r="G481" s="3"/>
      <c r="H481" s="3"/>
      <c r="M481" s="16"/>
    </row>
    <row r="482" spans="1:13" s="4" customFormat="1" ht="15" customHeight="1" x14ac:dyDescent="0.15">
      <c r="A482" s="10"/>
      <c r="B482" s="10"/>
      <c r="C482" s="10"/>
      <c r="D482" s="42"/>
      <c r="F482" s="3"/>
      <c r="G482" s="3"/>
      <c r="H482" s="3"/>
      <c r="M482" s="16"/>
    </row>
    <row r="483" spans="1:13" s="4" customFormat="1" ht="15" customHeight="1" x14ac:dyDescent="0.15">
      <c r="A483" s="10"/>
      <c r="B483" s="10"/>
      <c r="C483" s="10"/>
      <c r="D483" s="42"/>
      <c r="F483" s="3"/>
      <c r="G483" s="3"/>
      <c r="H483" s="3"/>
      <c r="M483" s="16"/>
    </row>
    <row r="484" spans="1:13" s="4" customFormat="1" ht="15" customHeight="1" x14ac:dyDescent="0.15">
      <c r="A484" s="10"/>
      <c r="B484" s="10"/>
      <c r="C484" s="10"/>
      <c r="D484" s="42"/>
      <c r="F484" s="3"/>
      <c r="G484" s="3"/>
      <c r="H484" s="3"/>
      <c r="M484" s="16"/>
    </row>
    <row r="485" spans="1:13" s="4" customFormat="1" ht="15" customHeight="1" x14ac:dyDescent="0.15">
      <c r="A485" s="10"/>
      <c r="B485" s="10"/>
      <c r="C485" s="10"/>
      <c r="D485" s="42"/>
      <c r="F485" s="3"/>
      <c r="G485" s="3"/>
      <c r="H485" s="3"/>
      <c r="M485" s="16"/>
    </row>
    <row r="486" spans="1:13" s="4" customFormat="1" ht="15" customHeight="1" x14ac:dyDescent="0.15">
      <c r="A486" s="10"/>
      <c r="B486" s="10"/>
      <c r="C486" s="10"/>
      <c r="D486" s="42"/>
      <c r="F486" s="3"/>
      <c r="G486" s="3"/>
      <c r="H486" s="3"/>
      <c r="M486" s="16"/>
    </row>
    <row r="487" spans="1:13" s="4" customFormat="1" ht="15" customHeight="1" x14ac:dyDescent="0.15">
      <c r="A487" s="10"/>
      <c r="B487" s="10"/>
      <c r="C487" s="10"/>
      <c r="D487" s="42"/>
      <c r="F487" s="3"/>
      <c r="G487" s="3"/>
      <c r="H487" s="3"/>
      <c r="M487" s="16"/>
    </row>
    <row r="488" spans="1:13" s="4" customFormat="1" ht="15" customHeight="1" x14ac:dyDescent="0.15">
      <c r="A488" s="10"/>
      <c r="B488" s="10"/>
      <c r="C488" s="10"/>
      <c r="D488" s="42"/>
      <c r="F488" s="3"/>
      <c r="G488" s="3"/>
      <c r="H488" s="3"/>
      <c r="M488" s="16"/>
    </row>
    <row r="489" spans="1:13" s="4" customFormat="1" ht="15" customHeight="1" x14ac:dyDescent="0.15">
      <c r="A489" s="10"/>
      <c r="B489" s="10"/>
      <c r="C489" s="10"/>
      <c r="D489" s="42"/>
      <c r="F489" s="3"/>
      <c r="G489" s="3"/>
      <c r="H489" s="3"/>
      <c r="M489" s="16"/>
    </row>
    <row r="490" spans="1:13" s="4" customFormat="1" ht="15" customHeight="1" x14ac:dyDescent="0.15">
      <c r="A490" s="10"/>
      <c r="B490" s="10"/>
      <c r="C490" s="10"/>
      <c r="D490" s="42"/>
      <c r="F490" s="3"/>
      <c r="G490" s="3"/>
      <c r="H490" s="3"/>
      <c r="M490" s="16"/>
    </row>
    <row r="491" spans="1:13" s="4" customFormat="1" ht="15" customHeight="1" x14ac:dyDescent="0.15">
      <c r="A491" s="10"/>
      <c r="B491" s="10"/>
      <c r="C491" s="10"/>
      <c r="D491" s="42"/>
      <c r="F491" s="3"/>
      <c r="G491" s="3"/>
      <c r="H491" s="3"/>
      <c r="M491" s="16"/>
    </row>
    <row r="492" spans="1:13" s="4" customFormat="1" ht="15" customHeight="1" x14ac:dyDescent="0.15">
      <c r="A492" s="10"/>
      <c r="B492" s="10"/>
      <c r="C492" s="10"/>
      <c r="D492" s="42"/>
      <c r="F492" s="3"/>
      <c r="G492" s="3"/>
      <c r="H492" s="3"/>
      <c r="M492" s="16"/>
    </row>
    <row r="493" spans="1:13" s="4" customFormat="1" ht="15" customHeight="1" x14ac:dyDescent="0.15">
      <c r="A493" s="10"/>
      <c r="B493" s="10"/>
      <c r="C493" s="10"/>
      <c r="D493" s="42"/>
      <c r="F493" s="3"/>
      <c r="G493" s="3"/>
      <c r="H493" s="3"/>
      <c r="M493" s="16"/>
    </row>
    <row r="494" spans="1:13" s="4" customFormat="1" ht="15" customHeight="1" x14ac:dyDescent="0.15">
      <c r="A494" s="10"/>
      <c r="B494" s="10"/>
      <c r="C494" s="10"/>
      <c r="D494" s="42"/>
      <c r="F494" s="3"/>
      <c r="G494" s="3"/>
      <c r="H494" s="3"/>
      <c r="M494" s="16"/>
    </row>
    <row r="495" spans="1:13" s="4" customFormat="1" ht="15" customHeight="1" x14ac:dyDescent="0.15">
      <c r="A495" s="10"/>
      <c r="B495" s="10"/>
      <c r="C495" s="10"/>
      <c r="D495" s="42"/>
      <c r="F495" s="3"/>
      <c r="G495" s="3"/>
      <c r="H495" s="3"/>
      <c r="M495" s="16"/>
    </row>
    <row r="496" spans="1:13" s="4" customFormat="1" ht="15" customHeight="1" x14ac:dyDescent="0.15">
      <c r="A496" s="10"/>
      <c r="B496" s="10"/>
      <c r="C496" s="10"/>
      <c r="D496" s="42"/>
      <c r="F496" s="3"/>
      <c r="G496" s="3"/>
      <c r="H496" s="3"/>
      <c r="M496" s="16"/>
    </row>
    <row r="497" spans="1:13" s="4" customFormat="1" ht="15" customHeight="1" x14ac:dyDescent="0.15">
      <c r="A497" s="10"/>
      <c r="B497" s="10"/>
      <c r="C497" s="10"/>
      <c r="D497" s="42"/>
      <c r="F497" s="3"/>
      <c r="G497" s="3"/>
      <c r="H497" s="3"/>
      <c r="M497" s="16"/>
    </row>
    <row r="498" spans="1:13" s="4" customFormat="1" ht="15" customHeight="1" x14ac:dyDescent="0.15">
      <c r="A498" s="10"/>
      <c r="B498" s="10"/>
      <c r="C498" s="10"/>
      <c r="D498" s="42"/>
      <c r="F498" s="3"/>
      <c r="G498" s="3"/>
      <c r="H498" s="3"/>
      <c r="M498" s="16"/>
    </row>
    <row r="499" spans="1:13" s="4" customFormat="1" ht="15" customHeight="1" x14ac:dyDescent="0.15">
      <c r="A499" s="10"/>
      <c r="B499" s="10"/>
      <c r="C499" s="10"/>
      <c r="D499" s="42"/>
      <c r="F499" s="3"/>
      <c r="G499" s="3"/>
      <c r="H499" s="3"/>
      <c r="M499" s="16"/>
    </row>
    <row r="500" spans="1:13" s="4" customFormat="1" ht="15" customHeight="1" x14ac:dyDescent="0.15">
      <c r="A500" s="10"/>
      <c r="B500" s="10"/>
      <c r="C500" s="10"/>
      <c r="D500" s="42"/>
      <c r="F500" s="3"/>
      <c r="G500" s="3"/>
      <c r="H500" s="3"/>
      <c r="M500" s="16"/>
    </row>
    <row r="501" spans="1:13" s="4" customFormat="1" ht="15" customHeight="1" x14ac:dyDescent="0.15">
      <c r="A501" s="10"/>
      <c r="B501" s="10"/>
      <c r="C501" s="10"/>
      <c r="D501" s="42"/>
      <c r="F501" s="3"/>
      <c r="G501" s="3"/>
      <c r="H501" s="3"/>
      <c r="M501" s="16"/>
    </row>
    <row r="502" spans="1:13" s="4" customFormat="1" ht="15" customHeight="1" x14ac:dyDescent="0.15">
      <c r="A502" s="10"/>
      <c r="B502" s="10"/>
      <c r="C502" s="10"/>
      <c r="D502" s="42"/>
      <c r="F502" s="3"/>
      <c r="G502" s="3"/>
      <c r="H502" s="3"/>
      <c r="M502" s="16"/>
    </row>
    <row r="503" spans="1:13" s="4" customFormat="1" ht="15" customHeight="1" x14ac:dyDescent="0.15">
      <c r="A503" s="10"/>
      <c r="B503" s="10"/>
      <c r="C503" s="10"/>
      <c r="D503" s="42"/>
      <c r="F503" s="3"/>
      <c r="G503" s="3"/>
      <c r="H503" s="3"/>
      <c r="M503" s="16"/>
    </row>
    <row r="504" spans="1:13" s="4" customFormat="1" ht="15" customHeight="1" x14ac:dyDescent="0.15">
      <c r="A504" s="10"/>
      <c r="B504" s="10"/>
      <c r="C504" s="10"/>
      <c r="D504" s="42"/>
      <c r="F504" s="3"/>
      <c r="G504" s="3"/>
      <c r="H504" s="3"/>
      <c r="M504" s="16"/>
    </row>
    <row r="505" spans="1:13" s="4" customFormat="1" ht="15" customHeight="1" x14ac:dyDescent="0.15">
      <c r="A505" s="10"/>
      <c r="B505" s="10"/>
      <c r="C505" s="10"/>
      <c r="D505" s="42"/>
      <c r="F505" s="3"/>
      <c r="G505" s="3"/>
      <c r="H505" s="3"/>
      <c r="M505" s="16"/>
    </row>
    <row r="506" spans="1:13" s="4" customFormat="1" ht="15" customHeight="1" x14ac:dyDescent="0.15">
      <c r="A506" s="10"/>
      <c r="B506" s="10"/>
      <c r="C506" s="10"/>
      <c r="D506" s="42"/>
      <c r="F506" s="3"/>
      <c r="G506" s="3"/>
      <c r="H506" s="3"/>
      <c r="M506" s="16"/>
    </row>
    <row r="507" spans="1:13" s="4" customFormat="1" ht="15" customHeight="1" x14ac:dyDescent="0.15">
      <c r="A507" s="10"/>
      <c r="B507" s="10"/>
      <c r="C507" s="10"/>
      <c r="D507" s="42"/>
      <c r="F507" s="3"/>
      <c r="G507" s="3"/>
      <c r="H507" s="3"/>
      <c r="M507" s="16"/>
    </row>
    <row r="508" spans="1:13" s="4" customFormat="1" ht="15" customHeight="1" x14ac:dyDescent="0.15">
      <c r="A508" s="10"/>
      <c r="B508" s="10"/>
      <c r="C508" s="10"/>
      <c r="D508" s="42"/>
      <c r="F508" s="3"/>
      <c r="G508" s="3"/>
      <c r="H508" s="3"/>
      <c r="M508" s="16"/>
    </row>
    <row r="509" spans="1:13" s="4" customFormat="1" ht="15" customHeight="1" x14ac:dyDescent="0.15">
      <c r="A509" s="10"/>
      <c r="B509" s="10"/>
      <c r="C509" s="10"/>
      <c r="D509" s="42"/>
      <c r="F509" s="3"/>
      <c r="G509" s="3"/>
      <c r="H509" s="3"/>
      <c r="M509" s="16"/>
    </row>
    <row r="510" spans="1:13" s="4" customFormat="1" ht="15" customHeight="1" x14ac:dyDescent="0.15">
      <c r="A510" s="10"/>
      <c r="B510" s="10"/>
      <c r="C510" s="10"/>
      <c r="D510" s="42"/>
      <c r="F510" s="3"/>
      <c r="G510" s="3"/>
      <c r="H510" s="3"/>
      <c r="M510" s="16"/>
    </row>
    <row r="511" spans="1:13" s="4" customFormat="1" ht="15" customHeight="1" x14ac:dyDescent="0.15">
      <c r="A511" s="10"/>
      <c r="B511" s="10"/>
      <c r="C511" s="10"/>
      <c r="D511" s="42"/>
      <c r="F511" s="3"/>
      <c r="G511" s="3"/>
      <c r="H511" s="3"/>
      <c r="M511" s="16"/>
    </row>
    <row r="512" spans="1:13" s="4" customFormat="1" ht="15" customHeight="1" x14ac:dyDescent="0.15">
      <c r="A512" s="10"/>
      <c r="B512" s="10"/>
      <c r="C512" s="10"/>
      <c r="D512" s="42"/>
      <c r="F512" s="3"/>
      <c r="G512" s="3"/>
      <c r="H512" s="3"/>
      <c r="M512" s="16"/>
    </row>
    <row r="513" spans="1:13" s="4" customFormat="1" ht="15" customHeight="1" x14ac:dyDescent="0.15">
      <c r="A513" s="10"/>
      <c r="B513" s="10"/>
      <c r="C513" s="10"/>
      <c r="D513" s="42"/>
      <c r="F513" s="3"/>
      <c r="G513" s="3"/>
      <c r="H513" s="3"/>
      <c r="M513" s="16"/>
    </row>
    <row r="514" spans="1:13" s="4" customFormat="1" ht="15" customHeight="1" x14ac:dyDescent="0.15">
      <c r="A514" s="10"/>
      <c r="B514" s="10"/>
      <c r="C514" s="10"/>
      <c r="D514" s="42"/>
      <c r="F514" s="3"/>
      <c r="G514" s="3"/>
      <c r="H514" s="3"/>
      <c r="M514" s="16"/>
    </row>
    <row r="515" spans="1:13" s="4" customFormat="1" ht="15" customHeight="1" x14ac:dyDescent="0.15">
      <c r="A515" s="10"/>
      <c r="B515" s="10"/>
      <c r="C515" s="10"/>
      <c r="D515" s="42"/>
      <c r="F515" s="3"/>
      <c r="G515" s="3"/>
      <c r="H515" s="3"/>
      <c r="M515" s="16"/>
    </row>
    <row r="516" spans="1:13" s="4" customFormat="1" ht="15" customHeight="1" x14ac:dyDescent="0.15">
      <c r="A516" s="10"/>
      <c r="B516" s="10"/>
      <c r="C516" s="10"/>
      <c r="D516" s="42"/>
      <c r="F516" s="3"/>
      <c r="G516" s="3"/>
      <c r="H516" s="3"/>
      <c r="M516" s="16"/>
    </row>
    <row r="517" spans="1:13" s="4" customFormat="1" ht="15" customHeight="1" x14ac:dyDescent="0.15">
      <c r="A517" s="10"/>
      <c r="B517" s="10"/>
      <c r="C517" s="10"/>
      <c r="D517" s="42"/>
      <c r="F517" s="3"/>
      <c r="G517" s="3"/>
      <c r="H517" s="3"/>
      <c r="M517" s="16"/>
    </row>
    <row r="518" spans="1:13" s="4" customFormat="1" ht="15" customHeight="1" x14ac:dyDescent="0.15">
      <c r="A518" s="10"/>
      <c r="B518" s="10"/>
      <c r="C518" s="10"/>
      <c r="D518" s="42"/>
      <c r="F518" s="3"/>
      <c r="G518" s="3"/>
      <c r="H518" s="3"/>
      <c r="M518" s="16"/>
    </row>
    <row r="519" spans="1:13" s="4" customFormat="1" ht="15" customHeight="1" x14ac:dyDescent="0.15">
      <c r="A519" s="10"/>
      <c r="B519" s="10"/>
      <c r="C519" s="10"/>
      <c r="D519" s="42"/>
      <c r="F519" s="3"/>
      <c r="G519" s="3"/>
      <c r="H519" s="3"/>
      <c r="M519" s="16"/>
    </row>
    <row r="520" spans="1:13" s="4" customFormat="1" ht="15" customHeight="1" x14ac:dyDescent="0.15">
      <c r="A520" s="10"/>
      <c r="B520" s="10"/>
      <c r="C520" s="10"/>
      <c r="D520" s="42"/>
      <c r="F520" s="3"/>
      <c r="G520" s="3"/>
      <c r="H520" s="3"/>
      <c r="M520" s="16"/>
    </row>
    <row r="521" spans="1:13" s="4" customFormat="1" ht="15" customHeight="1" x14ac:dyDescent="0.15">
      <c r="A521" s="10"/>
      <c r="B521" s="10"/>
      <c r="C521" s="10"/>
      <c r="D521" s="42"/>
      <c r="F521" s="3"/>
      <c r="G521" s="3"/>
      <c r="H521" s="3"/>
      <c r="M521" s="16"/>
    </row>
    <row r="522" spans="1:13" s="4" customFormat="1" ht="15" customHeight="1" x14ac:dyDescent="0.15">
      <c r="A522" s="10"/>
      <c r="B522" s="10"/>
      <c r="C522" s="10"/>
      <c r="D522" s="42"/>
      <c r="F522" s="3"/>
      <c r="G522" s="3"/>
      <c r="H522" s="3"/>
      <c r="M522" s="16"/>
    </row>
    <row r="523" spans="1:13" s="4" customFormat="1" ht="15" customHeight="1" x14ac:dyDescent="0.15">
      <c r="A523" s="10"/>
      <c r="B523" s="10"/>
      <c r="C523" s="10"/>
      <c r="D523" s="42"/>
      <c r="F523" s="3"/>
      <c r="G523" s="3"/>
      <c r="H523" s="3"/>
      <c r="M523" s="16"/>
    </row>
    <row r="524" spans="1:13" s="4" customFormat="1" ht="15" customHeight="1" x14ac:dyDescent="0.15">
      <c r="A524" s="10"/>
      <c r="B524" s="10"/>
      <c r="C524" s="10"/>
      <c r="D524" s="42"/>
      <c r="F524" s="3"/>
      <c r="G524" s="3"/>
      <c r="H524" s="3"/>
      <c r="M524" s="16"/>
    </row>
    <row r="525" spans="1:13" s="4" customFormat="1" ht="15" customHeight="1" x14ac:dyDescent="0.15">
      <c r="A525" s="10"/>
      <c r="B525" s="10"/>
      <c r="C525" s="10"/>
      <c r="D525" s="42"/>
      <c r="F525" s="3"/>
      <c r="G525" s="3"/>
      <c r="H525" s="3"/>
      <c r="M525" s="16"/>
    </row>
    <row r="526" spans="1:13" s="4" customFormat="1" ht="15" customHeight="1" x14ac:dyDescent="0.15">
      <c r="A526" s="10"/>
      <c r="B526" s="10"/>
      <c r="C526" s="10"/>
      <c r="D526" s="42"/>
      <c r="F526" s="3"/>
      <c r="G526" s="3"/>
      <c r="H526" s="3"/>
      <c r="M526" s="16"/>
    </row>
    <row r="527" spans="1:13" s="4" customFormat="1" ht="15" customHeight="1" x14ac:dyDescent="0.15">
      <c r="A527" s="10"/>
      <c r="B527" s="10"/>
      <c r="C527" s="10"/>
      <c r="D527" s="42"/>
      <c r="F527" s="3"/>
      <c r="G527" s="3"/>
      <c r="H527" s="3"/>
      <c r="M527" s="16"/>
    </row>
    <row r="528" spans="1:13" s="4" customFormat="1" ht="15" customHeight="1" x14ac:dyDescent="0.15">
      <c r="A528" s="10"/>
      <c r="B528" s="10"/>
      <c r="C528" s="10"/>
      <c r="D528" s="42"/>
      <c r="F528" s="3"/>
      <c r="G528" s="3"/>
      <c r="H528" s="3"/>
      <c r="M528" s="16"/>
    </row>
    <row r="529" spans="1:13" s="4" customFormat="1" ht="15" customHeight="1" x14ac:dyDescent="0.15">
      <c r="A529" s="10"/>
      <c r="B529" s="10"/>
      <c r="C529" s="10"/>
      <c r="D529" s="42"/>
      <c r="F529" s="3"/>
      <c r="G529" s="3"/>
      <c r="H529" s="3"/>
      <c r="M529" s="16"/>
    </row>
    <row r="530" spans="1:13" s="4" customFormat="1" ht="15" customHeight="1" x14ac:dyDescent="0.15">
      <c r="A530" s="10"/>
      <c r="B530" s="10"/>
      <c r="C530" s="10"/>
      <c r="D530" s="42"/>
      <c r="F530" s="3"/>
      <c r="G530" s="3"/>
      <c r="H530" s="3"/>
      <c r="M530" s="16"/>
    </row>
    <row r="531" spans="1:13" s="4" customFormat="1" ht="15" customHeight="1" x14ac:dyDescent="0.15">
      <c r="A531" s="10"/>
      <c r="B531" s="10"/>
      <c r="C531" s="10"/>
      <c r="D531" s="42"/>
      <c r="F531" s="3"/>
      <c r="G531" s="3"/>
      <c r="H531" s="3"/>
      <c r="M531" s="16"/>
    </row>
    <row r="532" spans="1:13" s="4" customFormat="1" ht="15" customHeight="1" x14ac:dyDescent="0.15">
      <c r="A532" s="10"/>
      <c r="B532" s="10"/>
      <c r="C532" s="10"/>
      <c r="D532" s="42"/>
      <c r="F532" s="3"/>
      <c r="G532" s="3"/>
      <c r="H532" s="3"/>
      <c r="M532" s="16"/>
    </row>
    <row r="533" spans="1:13" s="4" customFormat="1" ht="15" customHeight="1" x14ac:dyDescent="0.15">
      <c r="A533" s="10"/>
      <c r="B533" s="10"/>
      <c r="C533" s="10"/>
      <c r="D533" s="42"/>
      <c r="F533" s="3"/>
      <c r="G533" s="3"/>
      <c r="H533" s="3"/>
      <c r="M533" s="16"/>
    </row>
    <row r="534" spans="1:13" s="4" customFormat="1" ht="15" customHeight="1" x14ac:dyDescent="0.15">
      <c r="A534" s="10"/>
      <c r="B534" s="10"/>
      <c r="C534" s="10"/>
      <c r="D534" s="42"/>
      <c r="F534" s="3"/>
      <c r="G534" s="3"/>
      <c r="H534" s="3"/>
      <c r="M534" s="16"/>
    </row>
    <row r="535" spans="1:13" s="4" customFormat="1" ht="15" customHeight="1" x14ac:dyDescent="0.15">
      <c r="A535" s="10"/>
      <c r="B535" s="10"/>
      <c r="C535" s="10"/>
      <c r="D535" s="42"/>
      <c r="F535" s="3"/>
      <c r="G535" s="3"/>
      <c r="H535" s="3"/>
      <c r="M535" s="16"/>
    </row>
    <row r="536" spans="1:13" s="4" customFormat="1" ht="15" customHeight="1" x14ac:dyDescent="0.15">
      <c r="A536" s="10"/>
      <c r="B536" s="10"/>
      <c r="C536" s="10"/>
      <c r="D536" s="42"/>
      <c r="F536" s="3"/>
      <c r="G536" s="3"/>
      <c r="H536" s="3"/>
      <c r="M536" s="16"/>
    </row>
    <row r="537" spans="1:13" s="4" customFormat="1" ht="15" customHeight="1" x14ac:dyDescent="0.15">
      <c r="A537" s="10"/>
      <c r="B537" s="10"/>
      <c r="C537" s="10"/>
      <c r="D537" s="42"/>
      <c r="F537" s="3"/>
      <c r="G537" s="3"/>
      <c r="H537" s="3"/>
      <c r="M537" s="16"/>
    </row>
    <row r="538" spans="1:13" s="4" customFormat="1" ht="15" customHeight="1" x14ac:dyDescent="0.15">
      <c r="A538" s="10"/>
      <c r="B538" s="10"/>
      <c r="C538" s="10"/>
      <c r="D538" s="42"/>
      <c r="F538" s="3"/>
      <c r="G538" s="3"/>
      <c r="H538" s="3"/>
      <c r="M538" s="16"/>
    </row>
    <row r="539" spans="1:13" s="4" customFormat="1" ht="15" customHeight="1" x14ac:dyDescent="0.15">
      <c r="A539" s="10"/>
      <c r="B539" s="10"/>
      <c r="C539" s="10"/>
      <c r="D539" s="42"/>
      <c r="F539" s="3"/>
      <c r="G539" s="3"/>
      <c r="H539" s="3"/>
      <c r="M539" s="16"/>
    </row>
    <row r="540" spans="1:13" s="4" customFormat="1" ht="15" customHeight="1" x14ac:dyDescent="0.15">
      <c r="A540" s="10"/>
      <c r="B540" s="10"/>
      <c r="C540" s="10"/>
      <c r="D540" s="42"/>
      <c r="F540" s="3"/>
      <c r="G540" s="3"/>
      <c r="H540" s="3"/>
      <c r="M540" s="16"/>
    </row>
    <row r="541" spans="1:13" s="4" customFormat="1" ht="15" customHeight="1" x14ac:dyDescent="0.15">
      <c r="A541" s="10"/>
      <c r="B541" s="10"/>
      <c r="C541" s="10"/>
      <c r="D541" s="42"/>
      <c r="F541" s="3"/>
      <c r="G541" s="3"/>
      <c r="H541" s="3"/>
      <c r="M541" s="16"/>
    </row>
    <row r="542" spans="1:13" s="4" customFormat="1" ht="15" customHeight="1" x14ac:dyDescent="0.15">
      <c r="A542" s="10"/>
      <c r="B542" s="10"/>
      <c r="C542" s="10"/>
      <c r="D542" s="42"/>
      <c r="F542" s="3"/>
      <c r="G542" s="3"/>
      <c r="H542" s="3"/>
      <c r="M542" s="16"/>
    </row>
    <row r="543" spans="1:13" s="4" customFormat="1" ht="15" customHeight="1" x14ac:dyDescent="0.15">
      <c r="A543" s="10"/>
      <c r="B543" s="10"/>
      <c r="C543" s="10"/>
      <c r="D543" s="42"/>
      <c r="F543" s="3"/>
      <c r="G543" s="3"/>
      <c r="H543" s="3"/>
      <c r="M543" s="16"/>
    </row>
    <row r="544" spans="1:13" s="4" customFormat="1" ht="15" customHeight="1" x14ac:dyDescent="0.15">
      <c r="A544" s="10"/>
      <c r="B544" s="10"/>
      <c r="C544" s="10"/>
      <c r="D544" s="42"/>
      <c r="F544" s="3"/>
      <c r="G544" s="3"/>
      <c r="H544" s="3"/>
      <c r="M544" s="16"/>
    </row>
    <row r="545" spans="1:13" s="4" customFormat="1" ht="15" customHeight="1" x14ac:dyDescent="0.15">
      <c r="A545" s="10"/>
      <c r="B545" s="10"/>
      <c r="C545" s="10"/>
      <c r="D545" s="42"/>
      <c r="F545" s="3"/>
      <c r="G545" s="3"/>
      <c r="H545" s="3"/>
      <c r="M545" s="16"/>
    </row>
    <row r="546" spans="1:13" s="4" customFormat="1" ht="15" customHeight="1" x14ac:dyDescent="0.15">
      <c r="A546" s="10"/>
      <c r="B546" s="10"/>
      <c r="C546" s="10"/>
      <c r="D546" s="42"/>
      <c r="F546" s="3"/>
      <c r="G546" s="3"/>
      <c r="H546" s="3"/>
      <c r="M546" s="16"/>
    </row>
    <row r="547" spans="1:13" s="4" customFormat="1" ht="15" customHeight="1" x14ac:dyDescent="0.15">
      <c r="A547" s="10"/>
      <c r="B547" s="10"/>
      <c r="C547" s="10"/>
      <c r="D547" s="42"/>
      <c r="F547" s="3"/>
      <c r="G547" s="3"/>
      <c r="H547" s="3"/>
      <c r="M547" s="16"/>
    </row>
    <row r="548" spans="1:13" s="4" customFormat="1" ht="15" customHeight="1" x14ac:dyDescent="0.15">
      <c r="A548" s="10"/>
      <c r="B548" s="10"/>
      <c r="C548" s="10"/>
      <c r="D548" s="42"/>
      <c r="F548" s="3"/>
      <c r="G548" s="3"/>
      <c r="H548" s="3"/>
      <c r="M548" s="16"/>
    </row>
    <row r="549" spans="1:13" s="4" customFormat="1" ht="15" customHeight="1" x14ac:dyDescent="0.15">
      <c r="A549" s="10"/>
      <c r="B549" s="10"/>
      <c r="C549" s="10"/>
      <c r="D549" s="42"/>
      <c r="F549" s="3"/>
      <c r="G549" s="3"/>
      <c r="H549" s="3"/>
      <c r="M549" s="16"/>
    </row>
    <row r="550" spans="1:13" s="4" customFormat="1" ht="15" customHeight="1" x14ac:dyDescent="0.15">
      <c r="A550" s="10"/>
      <c r="B550" s="10"/>
      <c r="C550" s="10"/>
      <c r="D550" s="42"/>
      <c r="F550" s="3"/>
      <c r="G550" s="3"/>
      <c r="H550" s="3"/>
      <c r="M550" s="16"/>
    </row>
    <row r="551" spans="1:13" s="4" customFormat="1" ht="15" customHeight="1" x14ac:dyDescent="0.15">
      <c r="A551" s="10"/>
      <c r="B551" s="10"/>
      <c r="C551" s="10"/>
      <c r="D551" s="42"/>
      <c r="F551" s="3"/>
      <c r="G551" s="3"/>
      <c r="H551" s="3"/>
      <c r="M551" s="16"/>
    </row>
    <row r="552" spans="1:13" s="4" customFormat="1" ht="15" customHeight="1" x14ac:dyDescent="0.15">
      <c r="A552" s="10"/>
      <c r="B552" s="10"/>
      <c r="C552" s="10"/>
      <c r="D552" s="42"/>
      <c r="F552" s="3"/>
      <c r="G552" s="3"/>
      <c r="H552" s="3"/>
      <c r="M552" s="16"/>
    </row>
    <row r="553" spans="1:13" s="4" customFormat="1" ht="15" customHeight="1" x14ac:dyDescent="0.15">
      <c r="A553" s="10"/>
      <c r="B553" s="10"/>
      <c r="C553" s="10"/>
      <c r="D553" s="42"/>
      <c r="F553" s="3"/>
      <c r="G553" s="3"/>
      <c r="H553" s="3"/>
      <c r="M553" s="16"/>
    </row>
    <row r="554" spans="1:13" s="4" customFormat="1" ht="15" customHeight="1" x14ac:dyDescent="0.15">
      <c r="A554" s="10"/>
      <c r="B554" s="10"/>
      <c r="C554" s="10"/>
      <c r="D554" s="42"/>
      <c r="F554" s="3"/>
      <c r="G554" s="3"/>
      <c r="H554" s="3"/>
      <c r="M554" s="16"/>
    </row>
    <row r="555" spans="1:13" s="4" customFormat="1" ht="15" customHeight="1" x14ac:dyDescent="0.15">
      <c r="A555" s="10"/>
      <c r="B555" s="10"/>
      <c r="C555" s="10"/>
      <c r="D555" s="42"/>
      <c r="F555" s="3"/>
      <c r="G555" s="3"/>
      <c r="H555" s="3"/>
      <c r="M555" s="16"/>
    </row>
    <row r="556" spans="1:13" s="4" customFormat="1" ht="15" customHeight="1" x14ac:dyDescent="0.15">
      <c r="A556" s="10"/>
      <c r="B556" s="10"/>
      <c r="C556" s="10"/>
      <c r="D556" s="42"/>
      <c r="F556" s="3"/>
      <c r="G556" s="3"/>
      <c r="H556" s="3"/>
      <c r="M556" s="16"/>
    </row>
    <row r="557" spans="1:13" s="4" customFormat="1" ht="15" customHeight="1" x14ac:dyDescent="0.15">
      <c r="A557" s="10"/>
      <c r="B557" s="10"/>
      <c r="C557" s="10"/>
      <c r="D557" s="42"/>
      <c r="F557" s="3"/>
      <c r="G557" s="3"/>
      <c r="H557" s="3"/>
      <c r="M557" s="16"/>
    </row>
    <row r="558" spans="1:13" s="4" customFormat="1" ht="15" customHeight="1" x14ac:dyDescent="0.15">
      <c r="A558" s="10"/>
      <c r="B558" s="10"/>
      <c r="C558" s="10"/>
      <c r="D558" s="42"/>
      <c r="F558" s="3"/>
      <c r="G558" s="3"/>
      <c r="H558" s="3"/>
      <c r="M558" s="16"/>
    </row>
    <row r="559" spans="1:13" s="4" customFormat="1" ht="15" customHeight="1" x14ac:dyDescent="0.15">
      <c r="A559" s="10"/>
      <c r="B559" s="10"/>
      <c r="C559" s="10"/>
      <c r="D559" s="42"/>
      <c r="F559" s="3"/>
      <c r="G559" s="3"/>
      <c r="H559" s="3"/>
      <c r="M559" s="16"/>
    </row>
    <row r="560" spans="1:13" s="4" customFormat="1" ht="15" customHeight="1" x14ac:dyDescent="0.15">
      <c r="A560" s="10"/>
      <c r="B560" s="10"/>
      <c r="C560" s="10"/>
      <c r="D560" s="42"/>
      <c r="F560" s="3"/>
      <c r="G560" s="3"/>
      <c r="H560" s="3"/>
      <c r="M560" s="16"/>
    </row>
    <row r="561" spans="1:13" s="4" customFormat="1" ht="15" customHeight="1" x14ac:dyDescent="0.15">
      <c r="A561" s="10"/>
      <c r="B561" s="10"/>
      <c r="C561" s="10"/>
      <c r="D561" s="42"/>
      <c r="F561" s="3"/>
      <c r="G561" s="3"/>
      <c r="H561" s="3"/>
      <c r="M561" s="16"/>
    </row>
    <row r="562" spans="1:13" s="4" customFormat="1" ht="15" customHeight="1" x14ac:dyDescent="0.15">
      <c r="A562" s="10"/>
      <c r="B562" s="10"/>
      <c r="C562" s="10"/>
      <c r="D562" s="42"/>
      <c r="F562" s="3"/>
      <c r="G562" s="3"/>
      <c r="H562" s="3"/>
      <c r="M562" s="16"/>
    </row>
    <row r="563" spans="1:13" s="4" customFormat="1" ht="15" customHeight="1" x14ac:dyDescent="0.15">
      <c r="A563" s="10"/>
      <c r="B563" s="10"/>
      <c r="C563" s="10"/>
      <c r="D563" s="42"/>
      <c r="F563" s="3"/>
      <c r="G563" s="3"/>
      <c r="H563" s="3"/>
      <c r="M563" s="16"/>
    </row>
    <row r="564" spans="1:13" s="4" customFormat="1" ht="15" customHeight="1" x14ac:dyDescent="0.15">
      <c r="A564" s="10"/>
      <c r="B564" s="10"/>
      <c r="C564" s="10"/>
      <c r="D564" s="42"/>
      <c r="F564" s="3"/>
      <c r="G564" s="3"/>
      <c r="H564" s="3"/>
      <c r="M564" s="16"/>
    </row>
    <row r="565" spans="1:13" s="4" customFormat="1" ht="15" customHeight="1" x14ac:dyDescent="0.15">
      <c r="A565" s="10"/>
      <c r="B565" s="10"/>
      <c r="C565" s="10"/>
      <c r="D565" s="42"/>
      <c r="F565" s="3"/>
      <c r="G565" s="3"/>
      <c r="H565" s="3"/>
      <c r="M565" s="16"/>
    </row>
    <row r="566" spans="1:13" s="4" customFormat="1" ht="15" customHeight="1" x14ac:dyDescent="0.15">
      <c r="A566" s="10"/>
      <c r="B566" s="10"/>
      <c r="C566" s="10"/>
      <c r="D566" s="42"/>
      <c r="F566" s="3"/>
      <c r="G566" s="3"/>
      <c r="H566" s="3"/>
      <c r="M566" s="16"/>
    </row>
    <row r="567" spans="1:13" s="4" customFormat="1" ht="15" customHeight="1" x14ac:dyDescent="0.15">
      <c r="A567" s="10"/>
      <c r="B567" s="10"/>
      <c r="C567" s="10"/>
      <c r="D567" s="42"/>
      <c r="F567" s="3"/>
      <c r="G567" s="3"/>
      <c r="H567" s="3"/>
      <c r="M567" s="16"/>
    </row>
    <row r="568" spans="1:13" s="4" customFormat="1" ht="15" customHeight="1" x14ac:dyDescent="0.15">
      <c r="A568" s="10"/>
      <c r="B568" s="10"/>
      <c r="C568" s="10"/>
      <c r="D568" s="42"/>
      <c r="F568" s="3"/>
      <c r="G568" s="3"/>
      <c r="H568" s="3"/>
      <c r="M568" s="16"/>
    </row>
    <row r="569" spans="1:13" s="4" customFormat="1" ht="15" customHeight="1" x14ac:dyDescent="0.15">
      <c r="A569" s="10"/>
      <c r="B569" s="10"/>
      <c r="C569" s="10"/>
      <c r="D569" s="42"/>
      <c r="F569" s="3"/>
      <c r="G569" s="3"/>
      <c r="H569" s="3"/>
      <c r="M569" s="16"/>
    </row>
    <row r="570" spans="1:13" s="4" customFormat="1" ht="15" customHeight="1" x14ac:dyDescent="0.15">
      <c r="A570" s="10"/>
      <c r="B570" s="10"/>
      <c r="C570" s="10"/>
      <c r="D570" s="42"/>
      <c r="F570" s="3"/>
      <c r="G570" s="3"/>
      <c r="H570" s="3"/>
      <c r="M570" s="16"/>
    </row>
    <row r="571" spans="1:13" s="4" customFormat="1" ht="15" customHeight="1" x14ac:dyDescent="0.15">
      <c r="A571" s="10"/>
      <c r="B571" s="10"/>
      <c r="C571" s="10"/>
      <c r="D571" s="42"/>
      <c r="F571" s="3"/>
      <c r="G571" s="3"/>
      <c r="H571" s="3"/>
      <c r="M571" s="16"/>
    </row>
    <row r="572" spans="1:13" s="4" customFormat="1" ht="15" customHeight="1" x14ac:dyDescent="0.15">
      <c r="A572" s="10"/>
      <c r="B572" s="10"/>
      <c r="C572" s="10"/>
      <c r="D572" s="42"/>
      <c r="F572" s="3"/>
      <c r="G572" s="3"/>
      <c r="H572" s="3"/>
      <c r="M572" s="16"/>
    </row>
    <row r="573" spans="1:13" s="4" customFormat="1" ht="15" customHeight="1" x14ac:dyDescent="0.15">
      <c r="A573" s="10"/>
      <c r="B573" s="10"/>
      <c r="C573" s="10"/>
      <c r="D573" s="42"/>
      <c r="F573" s="3"/>
      <c r="G573" s="3"/>
      <c r="H573" s="3"/>
      <c r="M573" s="16"/>
    </row>
    <row r="574" spans="1:13" s="4" customFormat="1" ht="15" customHeight="1" x14ac:dyDescent="0.15">
      <c r="A574" s="10"/>
      <c r="B574" s="10"/>
      <c r="C574" s="10"/>
      <c r="D574" s="42"/>
      <c r="F574" s="3"/>
      <c r="G574" s="3"/>
      <c r="H574" s="3"/>
      <c r="M574" s="16"/>
    </row>
    <row r="575" spans="1:13" s="4" customFormat="1" ht="15" customHeight="1" x14ac:dyDescent="0.15">
      <c r="A575" s="10"/>
      <c r="B575" s="10"/>
      <c r="C575" s="10"/>
      <c r="D575" s="42"/>
      <c r="F575" s="3"/>
      <c r="G575" s="3"/>
      <c r="H575" s="3"/>
      <c r="M575" s="16"/>
    </row>
    <row r="576" spans="1:13" s="4" customFormat="1" ht="15" customHeight="1" x14ac:dyDescent="0.15">
      <c r="A576" s="10"/>
      <c r="B576" s="10"/>
      <c r="C576" s="10"/>
      <c r="D576" s="42"/>
      <c r="F576" s="3"/>
      <c r="G576" s="3"/>
      <c r="H576" s="3"/>
      <c r="M576" s="16"/>
    </row>
    <row r="577" spans="1:13" s="4" customFormat="1" ht="15" customHeight="1" x14ac:dyDescent="0.15">
      <c r="A577" s="10"/>
      <c r="B577" s="10"/>
      <c r="C577" s="10"/>
      <c r="D577" s="42"/>
      <c r="F577" s="3"/>
      <c r="G577" s="3"/>
      <c r="H577" s="3"/>
      <c r="M577" s="16"/>
    </row>
    <row r="578" spans="1:13" s="4" customFormat="1" ht="15" customHeight="1" x14ac:dyDescent="0.15">
      <c r="A578" s="10"/>
      <c r="B578" s="10"/>
      <c r="C578" s="10"/>
      <c r="D578" s="42"/>
      <c r="F578" s="3"/>
      <c r="G578" s="3"/>
      <c r="H578" s="3"/>
      <c r="M578" s="16"/>
    </row>
    <row r="579" spans="1:13" s="4" customFormat="1" ht="15" customHeight="1" x14ac:dyDescent="0.15">
      <c r="A579" s="10"/>
      <c r="B579" s="10"/>
      <c r="C579" s="10"/>
      <c r="D579" s="42"/>
      <c r="F579" s="3"/>
      <c r="G579" s="3"/>
      <c r="H579" s="3"/>
      <c r="M579" s="16"/>
    </row>
    <row r="580" spans="1:13" s="4" customFormat="1" ht="15" customHeight="1" x14ac:dyDescent="0.15">
      <c r="A580" s="10"/>
      <c r="B580" s="10"/>
      <c r="C580" s="10"/>
      <c r="D580" s="42"/>
      <c r="F580" s="3"/>
      <c r="G580" s="3"/>
      <c r="H580" s="3"/>
      <c r="M580" s="16"/>
    </row>
    <row r="581" spans="1:13" s="4" customFormat="1" ht="15" customHeight="1" x14ac:dyDescent="0.15">
      <c r="A581" s="10"/>
      <c r="B581" s="10"/>
      <c r="C581" s="10"/>
      <c r="D581" s="42"/>
      <c r="F581" s="3"/>
      <c r="G581" s="3"/>
      <c r="H581" s="3"/>
      <c r="M581" s="16"/>
    </row>
    <row r="582" spans="1:13" s="4" customFormat="1" ht="15" customHeight="1" x14ac:dyDescent="0.15">
      <c r="A582" s="10"/>
      <c r="B582" s="10"/>
      <c r="C582" s="10"/>
      <c r="D582" s="42"/>
      <c r="F582" s="3"/>
      <c r="G582" s="3"/>
      <c r="H582" s="3"/>
      <c r="M582" s="16"/>
    </row>
    <row r="583" spans="1:13" s="4" customFormat="1" ht="15" customHeight="1" x14ac:dyDescent="0.15">
      <c r="A583" s="10"/>
      <c r="B583" s="10"/>
      <c r="C583" s="10"/>
      <c r="D583" s="42"/>
      <c r="F583" s="3"/>
      <c r="G583" s="3"/>
      <c r="H583" s="3"/>
      <c r="M583" s="16"/>
    </row>
    <row r="584" spans="1:13" s="4" customFormat="1" ht="15" customHeight="1" x14ac:dyDescent="0.15">
      <c r="A584" s="10"/>
      <c r="B584" s="10"/>
      <c r="C584" s="10"/>
      <c r="D584" s="42"/>
      <c r="F584" s="3"/>
      <c r="G584" s="3"/>
      <c r="H584" s="3"/>
      <c r="M584" s="16"/>
    </row>
    <row r="585" spans="1:13" s="4" customFormat="1" ht="15" customHeight="1" x14ac:dyDescent="0.15">
      <c r="A585" s="10"/>
      <c r="B585" s="10"/>
      <c r="C585" s="10"/>
      <c r="D585" s="42"/>
      <c r="F585" s="3"/>
      <c r="G585" s="3"/>
      <c r="H585" s="3"/>
      <c r="M585" s="16"/>
    </row>
    <row r="586" spans="1:13" s="4" customFormat="1" ht="15" customHeight="1" x14ac:dyDescent="0.15">
      <c r="A586" s="10"/>
      <c r="B586" s="10"/>
      <c r="C586" s="10"/>
      <c r="D586" s="42"/>
      <c r="F586" s="3"/>
      <c r="G586" s="3"/>
      <c r="H586" s="3"/>
      <c r="M586" s="16"/>
    </row>
    <row r="587" spans="1:13" s="4" customFormat="1" ht="15" customHeight="1" x14ac:dyDescent="0.15">
      <c r="A587" s="10"/>
      <c r="B587" s="10"/>
      <c r="C587" s="10"/>
      <c r="D587" s="42"/>
      <c r="F587" s="3"/>
      <c r="G587" s="3"/>
      <c r="H587" s="3"/>
      <c r="M587" s="16"/>
    </row>
    <row r="588" spans="1:13" s="4" customFormat="1" ht="15" customHeight="1" x14ac:dyDescent="0.15">
      <c r="A588" s="10"/>
      <c r="B588" s="10"/>
      <c r="C588" s="10"/>
      <c r="D588" s="42"/>
      <c r="F588" s="3"/>
      <c r="G588" s="3"/>
      <c r="H588" s="3"/>
      <c r="M588" s="16"/>
    </row>
    <row r="589" spans="1:13" s="4" customFormat="1" ht="15" customHeight="1" x14ac:dyDescent="0.15">
      <c r="A589" s="10"/>
      <c r="B589" s="10"/>
      <c r="C589" s="10"/>
      <c r="D589" s="42"/>
      <c r="F589" s="3"/>
      <c r="G589" s="3"/>
      <c r="H589" s="3"/>
      <c r="M589" s="16"/>
    </row>
    <row r="590" spans="1:13" s="4" customFormat="1" ht="15" customHeight="1" x14ac:dyDescent="0.15">
      <c r="A590" s="10"/>
      <c r="B590" s="10"/>
      <c r="C590" s="10"/>
      <c r="D590" s="42"/>
      <c r="F590" s="3"/>
      <c r="G590" s="3"/>
      <c r="H590" s="3"/>
      <c r="M590" s="16"/>
    </row>
    <row r="591" spans="1:13" s="4" customFormat="1" ht="15" customHeight="1" x14ac:dyDescent="0.15">
      <c r="A591" s="10"/>
      <c r="B591" s="10"/>
      <c r="C591" s="10"/>
      <c r="D591" s="42"/>
      <c r="F591" s="3"/>
      <c r="G591" s="3"/>
      <c r="H591" s="3"/>
      <c r="M591" s="16"/>
    </row>
    <row r="592" spans="1:13" s="4" customFormat="1" ht="15" customHeight="1" x14ac:dyDescent="0.15">
      <c r="A592" s="10"/>
      <c r="B592" s="10"/>
      <c r="C592" s="10"/>
      <c r="D592" s="42"/>
      <c r="F592" s="3"/>
      <c r="G592" s="3"/>
      <c r="H592" s="3"/>
      <c r="M592" s="16"/>
    </row>
    <row r="593" spans="1:13" s="4" customFormat="1" ht="15" customHeight="1" x14ac:dyDescent="0.15">
      <c r="A593" s="10"/>
      <c r="B593" s="10"/>
      <c r="C593" s="10"/>
      <c r="D593" s="42"/>
      <c r="F593" s="3"/>
      <c r="G593" s="3"/>
      <c r="H593" s="3"/>
      <c r="M593" s="16"/>
    </row>
    <row r="594" spans="1:13" s="4" customFormat="1" ht="15" customHeight="1" x14ac:dyDescent="0.15">
      <c r="A594" s="10"/>
      <c r="B594" s="10"/>
      <c r="C594" s="10"/>
      <c r="D594" s="42"/>
      <c r="F594" s="3"/>
      <c r="G594" s="3"/>
      <c r="H594" s="3"/>
      <c r="M594" s="16"/>
    </row>
    <row r="595" spans="1:13" s="4" customFormat="1" ht="15" customHeight="1" x14ac:dyDescent="0.15">
      <c r="A595" s="10"/>
      <c r="B595" s="10"/>
      <c r="C595" s="10"/>
      <c r="D595" s="42"/>
      <c r="F595" s="3"/>
      <c r="G595" s="3"/>
      <c r="H595" s="3"/>
      <c r="M595" s="16"/>
    </row>
    <row r="596" spans="1:13" s="4" customFormat="1" ht="15" customHeight="1" x14ac:dyDescent="0.15">
      <c r="A596" s="10"/>
      <c r="B596" s="10"/>
      <c r="C596" s="10"/>
      <c r="D596" s="42"/>
      <c r="F596" s="3"/>
      <c r="G596" s="3"/>
      <c r="H596" s="3"/>
      <c r="M596" s="16"/>
    </row>
    <row r="597" spans="1:13" s="4" customFormat="1" ht="15" customHeight="1" x14ac:dyDescent="0.15">
      <c r="A597" s="10"/>
      <c r="B597" s="10"/>
      <c r="C597" s="10"/>
      <c r="D597" s="42"/>
      <c r="F597" s="3"/>
      <c r="G597" s="3"/>
      <c r="H597" s="3"/>
      <c r="M597" s="16"/>
    </row>
    <row r="598" spans="1:13" s="4" customFormat="1" ht="15" customHeight="1" x14ac:dyDescent="0.15">
      <c r="A598" s="10"/>
      <c r="B598" s="10"/>
      <c r="C598" s="10"/>
      <c r="D598" s="42"/>
      <c r="F598" s="3"/>
      <c r="G598" s="3"/>
      <c r="H598" s="3"/>
      <c r="M598" s="16"/>
    </row>
    <row r="599" spans="1:13" s="4" customFormat="1" ht="15" customHeight="1" x14ac:dyDescent="0.15">
      <c r="A599" s="10"/>
      <c r="B599" s="10"/>
      <c r="C599" s="10"/>
      <c r="D599" s="42"/>
      <c r="F599" s="3"/>
      <c r="G599" s="3"/>
      <c r="H599" s="3"/>
      <c r="M599" s="16"/>
    </row>
    <row r="600" spans="1:13" s="4" customFormat="1" ht="15" customHeight="1" x14ac:dyDescent="0.15">
      <c r="A600" s="10"/>
      <c r="B600" s="10"/>
      <c r="C600" s="10"/>
      <c r="D600" s="42"/>
      <c r="F600" s="3"/>
      <c r="G600" s="3"/>
      <c r="H600" s="3"/>
      <c r="M600" s="16"/>
    </row>
    <row r="601" spans="1:13" s="4" customFormat="1" ht="15" customHeight="1" x14ac:dyDescent="0.15">
      <c r="A601" s="10"/>
      <c r="B601" s="10"/>
      <c r="C601" s="10"/>
      <c r="D601" s="42"/>
      <c r="F601" s="3"/>
      <c r="G601" s="3"/>
      <c r="H601" s="3"/>
      <c r="M601" s="16"/>
    </row>
    <row r="602" spans="1:13" s="4" customFormat="1" ht="15" customHeight="1" x14ac:dyDescent="0.15">
      <c r="A602" s="10"/>
      <c r="B602" s="10"/>
      <c r="C602" s="10"/>
      <c r="D602" s="42"/>
      <c r="F602" s="3"/>
      <c r="G602" s="3"/>
      <c r="H602" s="3"/>
      <c r="M602" s="16"/>
    </row>
    <row r="603" spans="1:13" s="4" customFormat="1" ht="15" customHeight="1" x14ac:dyDescent="0.15">
      <c r="A603" s="10"/>
      <c r="B603" s="10"/>
      <c r="C603" s="10"/>
      <c r="D603" s="42"/>
      <c r="F603" s="3"/>
      <c r="G603" s="3"/>
      <c r="H603" s="3"/>
      <c r="M603" s="16"/>
    </row>
    <row r="604" spans="1:13" s="4" customFormat="1" ht="15" customHeight="1" x14ac:dyDescent="0.15">
      <c r="A604" s="10"/>
      <c r="B604" s="10"/>
      <c r="C604" s="10"/>
      <c r="D604" s="42"/>
      <c r="F604" s="3"/>
      <c r="G604" s="3"/>
      <c r="H604" s="3"/>
      <c r="M604" s="16"/>
    </row>
    <row r="605" spans="1:13" s="4" customFormat="1" ht="15" customHeight="1" x14ac:dyDescent="0.15">
      <c r="A605" s="10"/>
      <c r="B605" s="10"/>
      <c r="C605" s="10"/>
      <c r="D605" s="42"/>
      <c r="F605" s="3"/>
      <c r="G605" s="3"/>
      <c r="H605" s="3"/>
      <c r="M605" s="16"/>
    </row>
    <row r="606" spans="1:13" s="4" customFormat="1" ht="15" customHeight="1" x14ac:dyDescent="0.15">
      <c r="A606" s="10"/>
      <c r="B606" s="10"/>
      <c r="C606" s="10"/>
      <c r="D606" s="42"/>
      <c r="F606" s="3"/>
      <c r="G606" s="3"/>
      <c r="H606" s="3"/>
      <c r="M606" s="16"/>
    </row>
    <row r="607" spans="1:13" s="4" customFormat="1" ht="15" customHeight="1" x14ac:dyDescent="0.15">
      <c r="A607" s="10"/>
      <c r="B607" s="10"/>
      <c r="C607" s="10"/>
      <c r="D607" s="42"/>
      <c r="F607" s="3"/>
      <c r="G607" s="3"/>
      <c r="H607" s="3"/>
      <c r="M607" s="16"/>
    </row>
    <row r="608" spans="1:13" s="4" customFormat="1" ht="15" customHeight="1" x14ac:dyDescent="0.15">
      <c r="A608" s="10"/>
      <c r="B608" s="10"/>
      <c r="C608" s="10"/>
      <c r="D608" s="42"/>
      <c r="F608" s="3"/>
      <c r="G608" s="3"/>
      <c r="H608" s="3"/>
      <c r="M608" s="16"/>
    </row>
    <row r="609" spans="1:13" s="4" customFormat="1" ht="15" customHeight="1" x14ac:dyDescent="0.15">
      <c r="A609" s="10"/>
      <c r="B609" s="10"/>
      <c r="C609" s="10"/>
      <c r="D609" s="42"/>
      <c r="F609" s="3"/>
      <c r="G609" s="3"/>
      <c r="H609" s="3"/>
      <c r="M609" s="16"/>
    </row>
    <row r="610" spans="1:13" s="4" customFormat="1" ht="15" customHeight="1" x14ac:dyDescent="0.15">
      <c r="A610" s="10"/>
      <c r="B610" s="10"/>
      <c r="C610" s="10"/>
      <c r="D610" s="42"/>
      <c r="F610" s="3"/>
      <c r="G610" s="3"/>
      <c r="H610" s="3"/>
      <c r="M610" s="16"/>
    </row>
    <row r="611" spans="1:13" s="4" customFormat="1" ht="15" customHeight="1" x14ac:dyDescent="0.15">
      <c r="A611" s="10"/>
      <c r="B611" s="10"/>
      <c r="C611" s="10"/>
      <c r="D611" s="42"/>
      <c r="F611" s="3"/>
      <c r="G611" s="3"/>
      <c r="H611" s="3"/>
      <c r="M611" s="16"/>
    </row>
    <row r="612" spans="1:13" s="4" customFormat="1" ht="15" customHeight="1" x14ac:dyDescent="0.15">
      <c r="A612" s="10"/>
      <c r="B612" s="10"/>
      <c r="C612" s="10"/>
      <c r="D612" s="42"/>
      <c r="F612" s="3"/>
      <c r="G612" s="3"/>
      <c r="H612" s="3"/>
      <c r="M612" s="16"/>
    </row>
    <row r="613" spans="1:13" s="4" customFormat="1" ht="15" customHeight="1" x14ac:dyDescent="0.15">
      <c r="A613" s="10"/>
      <c r="B613" s="10"/>
      <c r="C613" s="10"/>
      <c r="D613" s="42"/>
      <c r="F613" s="3"/>
      <c r="G613" s="3"/>
      <c r="H613" s="3"/>
      <c r="M613" s="16"/>
    </row>
    <row r="614" spans="1:13" s="4" customFormat="1" ht="15" customHeight="1" x14ac:dyDescent="0.15">
      <c r="A614" s="10"/>
      <c r="B614" s="10"/>
      <c r="C614" s="10"/>
      <c r="D614" s="42"/>
      <c r="F614" s="3"/>
      <c r="G614" s="3"/>
      <c r="H614" s="3"/>
      <c r="M614" s="16"/>
    </row>
    <row r="615" spans="1:13" s="4" customFormat="1" ht="15" customHeight="1" x14ac:dyDescent="0.15">
      <c r="A615" s="10"/>
      <c r="B615" s="10"/>
      <c r="C615" s="10"/>
      <c r="D615" s="42"/>
      <c r="F615" s="3"/>
      <c r="G615" s="3"/>
      <c r="H615" s="3"/>
      <c r="M615" s="16"/>
    </row>
    <row r="616" spans="1:13" s="4" customFormat="1" ht="15" customHeight="1" x14ac:dyDescent="0.15">
      <c r="A616" s="10"/>
      <c r="B616" s="10"/>
      <c r="C616" s="10"/>
      <c r="D616" s="42"/>
      <c r="F616" s="3"/>
      <c r="G616" s="3"/>
      <c r="H616" s="3"/>
      <c r="M616" s="16"/>
    </row>
    <row r="617" spans="1:13" s="4" customFormat="1" ht="15" customHeight="1" x14ac:dyDescent="0.15">
      <c r="A617" s="10"/>
      <c r="B617" s="10"/>
      <c r="C617" s="10"/>
      <c r="D617" s="42"/>
      <c r="F617" s="3"/>
      <c r="G617" s="3"/>
      <c r="H617" s="3"/>
      <c r="M617" s="16"/>
    </row>
    <row r="618" spans="1:13" s="4" customFormat="1" ht="15" customHeight="1" x14ac:dyDescent="0.15">
      <c r="A618" s="10"/>
      <c r="B618" s="10"/>
      <c r="C618" s="10"/>
      <c r="D618" s="42"/>
      <c r="F618" s="3"/>
      <c r="G618" s="3"/>
      <c r="H618" s="3"/>
      <c r="M618" s="16"/>
    </row>
    <row r="619" spans="1:13" s="4" customFormat="1" ht="15" customHeight="1" x14ac:dyDescent="0.15">
      <c r="A619" s="10"/>
      <c r="B619" s="10"/>
      <c r="C619" s="10"/>
      <c r="D619" s="42"/>
      <c r="F619" s="3"/>
      <c r="G619" s="3"/>
      <c r="H619" s="3"/>
      <c r="M619" s="16"/>
    </row>
    <row r="620" spans="1:13" s="4" customFormat="1" ht="15" customHeight="1" x14ac:dyDescent="0.15">
      <c r="A620" s="10"/>
      <c r="B620" s="10"/>
      <c r="C620" s="10"/>
      <c r="D620" s="42"/>
      <c r="F620" s="3"/>
      <c r="G620" s="3"/>
      <c r="H620" s="3"/>
      <c r="M620" s="16"/>
    </row>
    <row r="621" spans="1:13" s="4" customFormat="1" ht="15" customHeight="1" x14ac:dyDescent="0.15">
      <c r="A621" s="10"/>
      <c r="B621" s="10"/>
      <c r="C621" s="10"/>
      <c r="D621" s="42"/>
      <c r="F621" s="3"/>
      <c r="G621" s="3"/>
      <c r="H621" s="3"/>
      <c r="M621" s="16"/>
    </row>
    <row r="622" spans="1:13" s="4" customFormat="1" ht="15" customHeight="1" x14ac:dyDescent="0.15">
      <c r="A622" s="10"/>
      <c r="B622" s="10"/>
      <c r="C622" s="10"/>
      <c r="D622" s="42"/>
      <c r="F622" s="3"/>
      <c r="G622" s="3"/>
      <c r="H622" s="3"/>
      <c r="M622" s="16"/>
    </row>
    <row r="623" spans="1:13" s="4" customFormat="1" ht="15" customHeight="1" x14ac:dyDescent="0.15">
      <c r="A623" s="10"/>
      <c r="B623" s="10"/>
      <c r="C623" s="10"/>
      <c r="D623" s="42"/>
      <c r="F623" s="3"/>
      <c r="G623" s="3"/>
      <c r="H623" s="3"/>
      <c r="M623" s="16"/>
    </row>
    <row r="624" spans="1:13" s="4" customFormat="1" ht="15" customHeight="1" x14ac:dyDescent="0.15">
      <c r="A624" s="10"/>
      <c r="B624" s="10"/>
      <c r="C624" s="10"/>
      <c r="D624" s="42"/>
      <c r="F624" s="3"/>
      <c r="G624" s="3"/>
      <c r="H624" s="3"/>
      <c r="M624" s="16"/>
    </row>
    <row r="625" spans="1:13" s="4" customFormat="1" ht="15" customHeight="1" x14ac:dyDescent="0.15">
      <c r="A625" s="10"/>
      <c r="B625" s="10"/>
      <c r="C625" s="10"/>
      <c r="D625" s="42"/>
      <c r="F625" s="3"/>
      <c r="G625" s="3"/>
      <c r="H625" s="3"/>
      <c r="M625" s="16"/>
    </row>
    <row r="626" spans="1:13" s="4" customFormat="1" ht="15" customHeight="1" x14ac:dyDescent="0.15">
      <c r="A626" s="10"/>
      <c r="B626" s="10"/>
      <c r="C626" s="10"/>
      <c r="D626" s="42"/>
      <c r="F626" s="3"/>
      <c r="G626" s="3"/>
      <c r="H626" s="3"/>
      <c r="M626" s="16"/>
    </row>
    <row r="627" spans="1:13" s="4" customFormat="1" ht="15" customHeight="1" x14ac:dyDescent="0.15">
      <c r="A627" s="10"/>
      <c r="B627" s="10"/>
      <c r="C627" s="10"/>
      <c r="D627" s="42"/>
      <c r="F627" s="3"/>
      <c r="G627" s="3"/>
      <c r="H627" s="3"/>
      <c r="M627" s="16"/>
    </row>
    <row r="628" spans="1:13" s="4" customFormat="1" ht="15" customHeight="1" x14ac:dyDescent="0.15">
      <c r="A628" s="10"/>
      <c r="B628" s="10"/>
      <c r="C628" s="10"/>
      <c r="D628" s="42"/>
      <c r="F628" s="3"/>
      <c r="G628" s="3"/>
      <c r="H628" s="3"/>
      <c r="M628" s="16"/>
    </row>
    <row r="629" spans="1:13" s="4" customFormat="1" ht="15" customHeight="1" x14ac:dyDescent="0.15">
      <c r="A629" s="10"/>
      <c r="B629" s="10"/>
      <c r="C629" s="10"/>
      <c r="D629" s="42"/>
      <c r="F629" s="3"/>
      <c r="G629" s="3"/>
      <c r="H629" s="3"/>
      <c r="M629" s="16"/>
    </row>
    <row r="630" spans="1:13" s="4" customFormat="1" ht="15" customHeight="1" x14ac:dyDescent="0.15">
      <c r="A630" s="10"/>
      <c r="B630" s="10"/>
      <c r="C630" s="10"/>
      <c r="D630" s="42"/>
      <c r="F630" s="3"/>
      <c r="G630" s="3"/>
      <c r="H630" s="3"/>
      <c r="M630" s="16"/>
    </row>
    <row r="631" spans="1:13" s="4" customFormat="1" ht="15" customHeight="1" x14ac:dyDescent="0.15">
      <c r="A631" s="10"/>
      <c r="B631" s="10"/>
      <c r="C631" s="10"/>
      <c r="D631" s="42"/>
      <c r="F631" s="3"/>
      <c r="G631" s="3"/>
      <c r="H631" s="3"/>
      <c r="M631" s="16"/>
    </row>
    <row r="632" spans="1:13" s="4" customFormat="1" ht="15" customHeight="1" x14ac:dyDescent="0.15">
      <c r="A632" s="10"/>
      <c r="B632" s="10"/>
      <c r="C632" s="10"/>
      <c r="D632" s="42"/>
      <c r="F632" s="3"/>
      <c r="G632" s="3"/>
      <c r="H632" s="3"/>
      <c r="M632" s="16"/>
    </row>
    <row r="633" spans="1:13" s="4" customFormat="1" ht="15" customHeight="1" x14ac:dyDescent="0.15">
      <c r="A633" s="10"/>
      <c r="B633" s="10"/>
      <c r="C633" s="10"/>
      <c r="D633" s="42"/>
      <c r="F633" s="3"/>
      <c r="G633" s="3"/>
      <c r="H633" s="3"/>
      <c r="M633" s="16"/>
    </row>
    <row r="634" spans="1:13" s="4" customFormat="1" ht="15" customHeight="1" x14ac:dyDescent="0.15">
      <c r="A634" s="10"/>
      <c r="B634" s="10"/>
      <c r="C634" s="10"/>
      <c r="D634" s="42"/>
      <c r="F634" s="3"/>
      <c r="G634" s="3"/>
      <c r="H634" s="3"/>
      <c r="M634" s="16"/>
    </row>
    <row r="635" spans="1:13" s="4" customFormat="1" ht="15" customHeight="1" x14ac:dyDescent="0.15">
      <c r="A635" s="10"/>
      <c r="B635" s="10"/>
      <c r="C635" s="10"/>
      <c r="D635" s="42"/>
      <c r="F635" s="3"/>
      <c r="G635" s="3"/>
      <c r="H635" s="3"/>
      <c r="M635" s="16"/>
    </row>
    <row r="636" spans="1:13" s="4" customFormat="1" ht="15" customHeight="1" x14ac:dyDescent="0.15">
      <c r="A636" s="10"/>
      <c r="B636" s="10"/>
      <c r="C636" s="10"/>
      <c r="D636" s="42"/>
      <c r="F636" s="3"/>
      <c r="G636" s="3"/>
      <c r="H636" s="3"/>
      <c r="M636" s="16"/>
    </row>
    <row r="637" spans="1:13" s="4" customFormat="1" ht="15" customHeight="1" x14ac:dyDescent="0.15">
      <c r="A637" s="10"/>
      <c r="B637" s="10"/>
      <c r="C637" s="10"/>
      <c r="D637" s="42"/>
      <c r="F637" s="3"/>
      <c r="G637" s="3"/>
      <c r="H637" s="3"/>
      <c r="M637" s="16"/>
    </row>
    <row r="638" spans="1:13" s="4" customFormat="1" ht="15" customHeight="1" x14ac:dyDescent="0.15">
      <c r="A638" s="10"/>
      <c r="B638" s="10"/>
      <c r="C638" s="10"/>
      <c r="D638" s="42"/>
      <c r="F638" s="3"/>
      <c r="G638" s="3"/>
      <c r="H638" s="3"/>
      <c r="M638" s="16"/>
    </row>
    <row r="639" spans="1:13" s="4" customFormat="1" ht="15" customHeight="1" x14ac:dyDescent="0.15">
      <c r="A639" s="10"/>
      <c r="B639" s="10"/>
      <c r="C639" s="10"/>
      <c r="D639" s="42"/>
      <c r="F639" s="3"/>
      <c r="G639" s="3"/>
      <c r="H639" s="3"/>
      <c r="M639" s="16"/>
    </row>
    <row r="640" spans="1:13" s="4" customFormat="1" ht="15" customHeight="1" x14ac:dyDescent="0.15">
      <c r="A640" s="10"/>
      <c r="B640" s="10"/>
      <c r="C640" s="10"/>
      <c r="D640" s="42"/>
      <c r="F640" s="3"/>
      <c r="G640" s="3"/>
      <c r="H640" s="3"/>
      <c r="M640" s="16"/>
    </row>
    <row r="641" spans="1:13" s="4" customFormat="1" ht="15" customHeight="1" x14ac:dyDescent="0.15">
      <c r="A641" s="10"/>
      <c r="B641" s="10"/>
      <c r="C641" s="10"/>
      <c r="D641" s="42"/>
      <c r="F641" s="3"/>
      <c r="G641" s="3"/>
      <c r="H641" s="3"/>
      <c r="M641" s="16"/>
    </row>
    <row r="642" spans="1:13" s="4" customFormat="1" ht="15" customHeight="1" x14ac:dyDescent="0.15">
      <c r="A642" s="10"/>
      <c r="B642" s="10"/>
      <c r="C642" s="10"/>
      <c r="D642" s="42"/>
      <c r="F642" s="3"/>
      <c r="G642" s="3"/>
      <c r="H642" s="3"/>
      <c r="M642" s="16"/>
    </row>
    <row r="643" spans="1:13" s="4" customFormat="1" ht="15" customHeight="1" x14ac:dyDescent="0.15">
      <c r="A643" s="10"/>
      <c r="B643" s="10"/>
      <c r="C643" s="10"/>
      <c r="D643" s="42"/>
      <c r="F643" s="3"/>
      <c r="G643" s="3"/>
      <c r="H643" s="3"/>
      <c r="M643" s="16"/>
    </row>
    <row r="644" spans="1:13" s="4" customFormat="1" ht="15" customHeight="1" x14ac:dyDescent="0.15">
      <c r="A644" s="10"/>
      <c r="B644" s="10"/>
      <c r="C644" s="10"/>
      <c r="D644" s="42"/>
      <c r="F644" s="3"/>
      <c r="G644" s="3"/>
      <c r="H644" s="3"/>
      <c r="M644" s="16"/>
    </row>
    <row r="645" spans="1:13" s="4" customFormat="1" ht="15" customHeight="1" x14ac:dyDescent="0.15">
      <c r="A645" s="10"/>
      <c r="B645" s="10"/>
      <c r="C645" s="10"/>
      <c r="D645" s="42"/>
      <c r="F645" s="3"/>
      <c r="G645" s="3"/>
      <c r="H645" s="3"/>
      <c r="M645" s="16"/>
    </row>
    <row r="646" spans="1:13" s="4" customFormat="1" ht="15" customHeight="1" x14ac:dyDescent="0.15">
      <c r="A646" s="10"/>
      <c r="B646" s="10"/>
      <c r="C646" s="10"/>
      <c r="D646" s="42"/>
      <c r="F646" s="3"/>
      <c r="G646" s="3"/>
      <c r="H646" s="3"/>
      <c r="M646" s="16"/>
    </row>
    <row r="647" spans="1:13" s="4" customFormat="1" ht="15" customHeight="1" x14ac:dyDescent="0.15">
      <c r="A647" s="10"/>
      <c r="B647" s="10"/>
      <c r="C647" s="10"/>
      <c r="D647" s="42"/>
      <c r="F647" s="3"/>
      <c r="G647" s="3"/>
      <c r="H647" s="3"/>
      <c r="M647" s="16"/>
    </row>
    <row r="648" spans="1:13" s="4" customFormat="1" ht="15" customHeight="1" x14ac:dyDescent="0.15">
      <c r="A648" s="10"/>
      <c r="B648" s="10"/>
      <c r="C648" s="10"/>
      <c r="D648" s="42"/>
      <c r="F648" s="3"/>
      <c r="G648" s="3"/>
      <c r="H648" s="3"/>
      <c r="M648" s="16"/>
    </row>
    <row r="649" spans="1:13" s="4" customFormat="1" ht="15" customHeight="1" x14ac:dyDescent="0.15">
      <c r="A649" s="10"/>
      <c r="B649" s="10"/>
      <c r="C649" s="10"/>
      <c r="D649" s="42"/>
      <c r="F649" s="3"/>
      <c r="G649" s="3"/>
      <c r="H649" s="3"/>
      <c r="M649" s="16"/>
    </row>
    <row r="650" spans="1:13" s="4" customFormat="1" ht="15" customHeight="1" x14ac:dyDescent="0.15">
      <c r="A650" s="10"/>
      <c r="B650" s="10"/>
      <c r="C650" s="10"/>
      <c r="D650" s="42"/>
      <c r="F650" s="3"/>
      <c r="G650" s="3"/>
      <c r="H650" s="3"/>
      <c r="M650" s="16"/>
    </row>
    <row r="651" spans="1:13" s="4" customFormat="1" ht="15" customHeight="1" x14ac:dyDescent="0.15">
      <c r="A651" s="10"/>
      <c r="B651" s="10"/>
      <c r="C651" s="10"/>
      <c r="D651" s="42"/>
      <c r="F651" s="3"/>
      <c r="G651" s="3"/>
      <c r="H651" s="3"/>
      <c r="M651" s="16"/>
    </row>
    <row r="652" spans="1:13" s="4" customFormat="1" ht="15" customHeight="1" x14ac:dyDescent="0.15">
      <c r="A652" s="10"/>
      <c r="B652" s="10"/>
      <c r="C652" s="10"/>
      <c r="D652" s="42"/>
      <c r="F652" s="3"/>
      <c r="G652" s="3"/>
      <c r="H652" s="3"/>
      <c r="M652" s="16"/>
    </row>
    <row r="653" spans="1:13" s="4" customFormat="1" ht="15" customHeight="1" x14ac:dyDescent="0.15">
      <c r="A653" s="10"/>
      <c r="B653" s="10"/>
      <c r="C653" s="10"/>
      <c r="D653" s="42"/>
      <c r="F653" s="3"/>
      <c r="G653" s="3"/>
      <c r="H653" s="3"/>
      <c r="M653" s="16"/>
    </row>
    <row r="654" spans="1:13" s="4" customFormat="1" ht="15" customHeight="1" x14ac:dyDescent="0.15">
      <c r="A654" s="10"/>
      <c r="B654" s="10"/>
      <c r="C654" s="10"/>
      <c r="D654" s="42"/>
      <c r="F654" s="3"/>
      <c r="G654" s="3"/>
      <c r="H654" s="3"/>
      <c r="M654" s="16"/>
    </row>
    <row r="655" spans="1:13" s="4" customFormat="1" ht="15" customHeight="1" x14ac:dyDescent="0.15">
      <c r="A655" s="10"/>
      <c r="B655" s="10"/>
      <c r="C655" s="10"/>
      <c r="D655" s="42"/>
      <c r="F655" s="3"/>
      <c r="G655" s="3"/>
      <c r="H655" s="3"/>
      <c r="M655" s="16"/>
    </row>
    <row r="656" spans="1:13" s="4" customFormat="1" ht="15" customHeight="1" x14ac:dyDescent="0.15">
      <c r="A656" s="10"/>
      <c r="B656" s="10"/>
      <c r="C656" s="10"/>
      <c r="D656" s="42"/>
      <c r="F656" s="3"/>
      <c r="G656" s="3"/>
      <c r="H656" s="3"/>
      <c r="M656" s="16"/>
    </row>
    <row r="657" spans="1:13" s="4" customFormat="1" ht="15" customHeight="1" x14ac:dyDescent="0.15">
      <c r="A657" s="10"/>
      <c r="B657" s="10"/>
      <c r="C657" s="10"/>
      <c r="D657" s="42"/>
      <c r="F657" s="3"/>
      <c r="G657" s="3"/>
      <c r="H657" s="3"/>
      <c r="M657" s="16"/>
    </row>
    <row r="658" spans="1:13" s="4" customFormat="1" ht="15" customHeight="1" x14ac:dyDescent="0.15">
      <c r="A658" s="10"/>
      <c r="B658" s="10"/>
      <c r="C658" s="10"/>
      <c r="D658" s="42"/>
      <c r="F658" s="3"/>
      <c r="G658" s="3"/>
      <c r="H658" s="3"/>
      <c r="M658" s="16"/>
    </row>
    <row r="659" spans="1:13" s="4" customFormat="1" ht="15" customHeight="1" x14ac:dyDescent="0.15">
      <c r="A659" s="10"/>
      <c r="B659" s="10"/>
      <c r="C659" s="10"/>
      <c r="D659" s="42"/>
      <c r="F659" s="3"/>
      <c r="G659" s="3"/>
      <c r="H659" s="3"/>
      <c r="M659" s="16"/>
    </row>
    <row r="660" spans="1:13" s="4" customFormat="1" ht="15" customHeight="1" x14ac:dyDescent="0.15">
      <c r="A660" s="10"/>
      <c r="B660" s="10"/>
      <c r="C660" s="10"/>
      <c r="D660" s="42"/>
      <c r="F660" s="3"/>
      <c r="G660" s="3"/>
      <c r="H660" s="3"/>
      <c r="M660" s="16"/>
    </row>
    <row r="661" spans="1:13" s="4" customFormat="1" ht="15" customHeight="1" x14ac:dyDescent="0.15">
      <c r="A661" s="10"/>
      <c r="B661" s="10"/>
      <c r="C661" s="10"/>
      <c r="D661" s="42"/>
      <c r="F661" s="3"/>
      <c r="G661" s="3"/>
      <c r="H661" s="3"/>
      <c r="M661" s="16"/>
    </row>
    <row r="662" spans="1:13" s="4" customFormat="1" ht="15" customHeight="1" x14ac:dyDescent="0.15">
      <c r="A662" s="10"/>
      <c r="B662" s="10"/>
      <c r="C662" s="10"/>
      <c r="D662" s="42"/>
      <c r="F662" s="3"/>
      <c r="G662" s="3"/>
      <c r="H662" s="3"/>
      <c r="M662" s="16"/>
    </row>
    <row r="663" spans="1:13" s="4" customFormat="1" ht="15" customHeight="1" x14ac:dyDescent="0.15">
      <c r="A663" s="10"/>
      <c r="B663" s="10"/>
      <c r="C663" s="10"/>
      <c r="D663" s="42"/>
      <c r="F663" s="3"/>
      <c r="G663" s="3"/>
      <c r="H663" s="3"/>
      <c r="M663" s="16"/>
    </row>
    <row r="664" spans="1:13" s="4" customFormat="1" ht="15" customHeight="1" x14ac:dyDescent="0.15">
      <c r="A664" s="10"/>
      <c r="B664" s="10"/>
      <c r="C664" s="10"/>
      <c r="D664" s="42"/>
      <c r="F664" s="3"/>
      <c r="G664" s="3"/>
      <c r="H664" s="3"/>
      <c r="M664" s="16"/>
    </row>
    <row r="665" spans="1:13" s="4" customFormat="1" ht="15" customHeight="1" x14ac:dyDescent="0.15">
      <c r="A665" s="10"/>
      <c r="B665" s="10"/>
      <c r="C665" s="10"/>
      <c r="D665" s="42"/>
      <c r="F665" s="3"/>
      <c r="G665" s="3"/>
      <c r="H665" s="3"/>
      <c r="M665" s="16"/>
    </row>
    <row r="666" spans="1:13" s="4" customFormat="1" ht="15" customHeight="1" x14ac:dyDescent="0.15">
      <c r="A666" s="10"/>
      <c r="B666" s="10"/>
      <c r="C666" s="10"/>
      <c r="D666" s="42"/>
      <c r="F666" s="3"/>
      <c r="G666" s="3"/>
      <c r="H666" s="3"/>
      <c r="M666" s="16"/>
    </row>
    <row r="667" spans="1:13" s="4" customFormat="1" ht="15" customHeight="1" x14ac:dyDescent="0.15">
      <c r="A667" s="10"/>
      <c r="B667" s="10"/>
      <c r="C667" s="10"/>
      <c r="D667" s="42"/>
      <c r="F667" s="3"/>
      <c r="G667" s="3"/>
      <c r="H667" s="3"/>
      <c r="M667" s="16"/>
    </row>
    <row r="668" spans="1:13" s="4" customFormat="1" ht="15" customHeight="1" x14ac:dyDescent="0.15">
      <c r="A668" s="10"/>
      <c r="B668" s="10"/>
      <c r="C668" s="10"/>
      <c r="D668" s="42"/>
      <c r="F668" s="3"/>
      <c r="G668" s="3"/>
      <c r="H668" s="3"/>
      <c r="M668" s="16"/>
    </row>
    <row r="669" spans="1:13" s="4" customFormat="1" ht="15" customHeight="1" x14ac:dyDescent="0.15">
      <c r="A669" s="10"/>
      <c r="B669" s="10"/>
      <c r="C669" s="10"/>
      <c r="D669" s="42"/>
      <c r="F669" s="3"/>
      <c r="G669" s="3"/>
      <c r="H669" s="3"/>
      <c r="M669" s="16"/>
    </row>
    <row r="670" spans="1:13" s="4" customFormat="1" ht="15" customHeight="1" x14ac:dyDescent="0.15">
      <c r="A670" s="10"/>
      <c r="B670" s="10"/>
      <c r="C670" s="10"/>
      <c r="D670" s="42"/>
      <c r="F670" s="3"/>
      <c r="G670" s="3"/>
      <c r="H670" s="3"/>
      <c r="M670" s="16"/>
    </row>
    <row r="671" spans="1:13" s="4" customFormat="1" ht="15" customHeight="1" x14ac:dyDescent="0.15">
      <c r="A671" s="10"/>
      <c r="B671" s="10"/>
      <c r="C671" s="10"/>
      <c r="D671" s="42"/>
      <c r="F671" s="3"/>
      <c r="G671" s="3"/>
      <c r="H671" s="3"/>
      <c r="M671" s="16"/>
    </row>
    <row r="672" spans="1:13" s="4" customFormat="1" ht="15" customHeight="1" x14ac:dyDescent="0.15">
      <c r="A672" s="10"/>
      <c r="B672" s="10"/>
      <c r="C672" s="10"/>
      <c r="D672" s="42"/>
      <c r="F672" s="3"/>
      <c r="G672" s="3"/>
      <c r="H672" s="3"/>
      <c r="M672" s="16"/>
    </row>
    <row r="673" spans="1:13" s="4" customFormat="1" ht="15" customHeight="1" x14ac:dyDescent="0.15">
      <c r="A673" s="10"/>
      <c r="B673" s="10"/>
      <c r="C673" s="10"/>
      <c r="D673" s="42"/>
      <c r="F673" s="3"/>
      <c r="G673" s="3"/>
      <c r="H673" s="3"/>
      <c r="M673" s="16"/>
    </row>
    <row r="674" spans="1:13" s="4" customFormat="1" ht="15" customHeight="1" x14ac:dyDescent="0.15">
      <c r="A674" s="10"/>
      <c r="B674" s="10"/>
      <c r="C674" s="10"/>
      <c r="D674" s="42"/>
      <c r="F674" s="3"/>
      <c r="G674" s="3"/>
      <c r="H674" s="3"/>
      <c r="M674" s="16"/>
    </row>
    <row r="675" spans="1:13" s="4" customFormat="1" ht="15" customHeight="1" x14ac:dyDescent="0.15">
      <c r="A675" s="10"/>
      <c r="B675" s="10"/>
      <c r="C675" s="10"/>
      <c r="D675" s="42"/>
      <c r="F675" s="3"/>
      <c r="G675" s="3"/>
      <c r="H675" s="3"/>
      <c r="M675" s="16"/>
    </row>
    <row r="676" spans="1:13" s="4" customFormat="1" ht="15" customHeight="1" x14ac:dyDescent="0.15">
      <c r="A676" s="10"/>
      <c r="B676" s="10"/>
      <c r="C676" s="10"/>
      <c r="D676" s="42"/>
      <c r="F676" s="3"/>
      <c r="G676" s="3"/>
      <c r="H676" s="3"/>
      <c r="M676" s="16"/>
    </row>
    <row r="677" spans="1:13" s="4" customFormat="1" ht="15" customHeight="1" x14ac:dyDescent="0.15">
      <c r="A677" s="10"/>
      <c r="B677" s="10"/>
      <c r="C677" s="10"/>
      <c r="D677" s="42"/>
      <c r="F677" s="3"/>
      <c r="G677" s="3"/>
      <c r="H677" s="3"/>
      <c r="M677" s="16"/>
    </row>
    <row r="678" spans="1:13" s="4" customFormat="1" ht="15" customHeight="1" x14ac:dyDescent="0.15">
      <c r="A678" s="10"/>
      <c r="B678" s="10"/>
      <c r="C678" s="10"/>
      <c r="D678" s="42"/>
      <c r="F678" s="3"/>
      <c r="G678" s="3"/>
      <c r="H678" s="3"/>
      <c r="M678" s="16"/>
    </row>
    <row r="679" spans="1:13" s="4" customFormat="1" ht="15" customHeight="1" x14ac:dyDescent="0.15">
      <c r="A679" s="10"/>
      <c r="B679" s="10"/>
      <c r="C679" s="10"/>
      <c r="D679" s="42"/>
      <c r="F679" s="3"/>
      <c r="G679" s="3"/>
      <c r="H679" s="3"/>
      <c r="M679" s="16"/>
    </row>
    <row r="680" spans="1:13" s="4" customFormat="1" ht="15" customHeight="1" x14ac:dyDescent="0.15">
      <c r="A680" s="10"/>
      <c r="B680" s="10"/>
      <c r="C680" s="10"/>
      <c r="D680" s="42"/>
      <c r="F680" s="3"/>
      <c r="G680" s="3"/>
      <c r="H680" s="3"/>
      <c r="M680" s="16"/>
    </row>
    <row r="681" spans="1:13" s="4" customFormat="1" ht="15" customHeight="1" x14ac:dyDescent="0.15">
      <c r="A681" s="10"/>
      <c r="B681" s="10"/>
      <c r="C681" s="10"/>
      <c r="D681" s="42"/>
      <c r="F681" s="3"/>
      <c r="G681" s="3"/>
      <c r="H681" s="3"/>
      <c r="M681" s="16"/>
    </row>
    <row r="682" spans="1:13" s="4" customFormat="1" ht="15" customHeight="1" x14ac:dyDescent="0.15">
      <c r="A682" s="10"/>
      <c r="B682" s="10"/>
      <c r="C682" s="10"/>
      <c r="D682" s="42"/>
      <c r="F682" s="3"/>
      <c r="G682" s="3"/>
      <c r="H682" s="3"/>
      <c r="M682" s="16"/>
    </row>
    <row r="683" spans="1:13" s="4" customFormat="1" ht="15" customHeight="1" x14ac:dyDescent="0.15">
      <c r="A683" s="10"/>
      <c r="B683" s="10"/>
      <c r="C683" s="10"/>
      <c r="D683" s="42"/>
      <c r="F683" s="3"/>
      <c r="G683" s="3"/>
      <c r="H683" s="3"/>
      <c r="M683" s="16"/>
    </row>
    <row r="684" spans="1:13" s="4" customFormat="1" ht="15" customHeight="1" x14ac:dyDescent="0.15">
      <c r="A684" s="10"/>
      <c r="B684" s="10"/>
      <c r="C684" s="10"/>
      <c r="D684" s="42"/>
      <c r="F684" s="3"/>
      <c r="G684" s="3"/>
      <c r="H684" s="3"/>
      <c r="M684" s="16"/>
    </row>
    <row r="685" spans="1:13" s="4" customFormat="1" ht="15" customHeight="1" x14ac:dyDescent="0.15">
      <c r="A685" s="10"/>
      <c r="B685" s="10"/>
      <c r="C685" s="10"/>
      <c r="D685" s="42"/>
      <c r="F685" s="3"/>
      <c r="G685" s="3"/>
      <c r="H685" s="3"/>
      <c r="M685" s="16"/>
    </row>
    <row r="686" spans="1:13" s="4" customFormat="1" ht="15" customHeight="1" x14ac:dyDescent="0.15">
      <c r="A686" s="10"/>
      <c r="B686" s="10"/>
      <c r="C686" s="10"/>
      <c r="D686" s="42"/>
      <c r="F686" s="3"/>
      <c r="G686" s="3"/>
      <c r="H686" s="3"/>
      <c r="M686" s="16"/>
    </row>
    <row r="687" spans="1:13" s="4" customFormat="1" ht="15" customHeight="1" x14ac:dyDescent="0.15">
      <c r="A687" s="10"/>
      <c r="B687" s="10"/>
      <c r="C687" s="10"/>
      <c r="D687" s="42"/>
      <c r="F687" s="3"/>
      <c r="G687" s="3"/>
      <c r="H687" s="3"/>
      <c r="M687" s="16"/>
    </row>
    <row r="688" spans="1:13" s="4" customFormat="1" ht="15" customHeight="1" x14ac:dyDescent="0.15">
      <c r="A688" s="10"/>
      <c r="B688" s="10"/>
      <c r="C688" s="10"/>
      <c r="D688" s="42"/>
      <c r="F688" s="3"/>
      <c r="G688" s="3"/>
      <c r="H688" s="3"/>
      <c r="M688" s="16"/>
    </row>
    <row r="689" spans="1:13" s="4" customFormat="1" ht="15" customHeight="1" x14ac:dyDescent="0.15">
      <c r="A689" s="10"/>
      <c r="B689" s="10"/>
      <c r="C689" s="10"/>
      <c r="D689" s="42"/>
      <c r="F689" s="3"/>
      <c r="G689" s="3"/>
      <c r="H689" s="3"/>
      <c r="M689" s="16"/>
    </row>
    <row r="690" spans="1:13" s="4" customFormat="1" ht="15" customHeight="1" x14ac:dyDescent="0.15">
      <c r="A690" s="10"/>
      <c r="B690" s="10"/>
      <c r="C690" s="10"/>
      <c r="D690" s="42"/>
      <c r="F690" s="3"/>
      <c r="G690" s="3"/>
      <c r="H690" s="3"/>
      <c r="M690" s="16"/>
    </row>
    <row r="691" spans="1:13" s="4" customFormat="1" ht="15" customHeight="1" x14ac:dyDescent="0.15">
      <c r="A691" s="10"/>
      <c r="B691" s="10"/>
      <c r="C691" s="10"/>
      <c r="D691" s="42"/>
      <c r="F691" s="3"/>
      <c r="G691" s="3"/>
      <c r="H691" s="3"/>
      <c r="M691" s="16"/>
    </row>
    <row r="692" spans="1:13" s="4" customFormat="1" ht="15" customHeight="1" x14ac:dyDescent="0.15">
      <c r="A692" s="10"/>
      <c r="B692" s="10"/>
      <c r="C692" s="10"/>
      <c r="D692" s="42"/>
      <c r="F692" s="3"/>
      <c r="G692" s="3"/>
      <c r="H692" s="3"/>
      <c r="M692" s="16"/>
    </row>
    <row r="693" spans="1:13" s="4" customFormat="1" ht="15" customHeight="1" x14ac:dyDescent="0.15">
      <c r="A693" s="10"/>
      <c r="B693" s="10"/>
      <c r="C693" s="10"/>
      <c r="D693" s="42"/>
      <c r="F693" s="3"/>
      <c r="G693" s="3"/>
      <c r="H693" s="3"/>
      <c r="M693" s="16"/>
    </row>
    <row r="694" spans="1:13" s="4" customFormat="1" ht="15" customHeight="1" x14ac:dyDescent="0.15">
      <c r="A694" s="10"/>
      <c r="B694" s="10"/>
      <c r="C694" s="10"/>
      <c r="D694" s="42"/>
      <c r="F694" s="3"/>
      <c r="G694" s="3"/>
      <c r="H694" s="3"/>
      <c r="M694" s="16"/>
    </row>
    <row r="695" spans="1:13" s="4" customFormat="1" ht="15" customHeight="1" x14ac:dyDescent="0.15">
      <c r="A695" s="10"/>
      <c r="B695" s="10"/>
      <c r="C695" s="10"/>
      <c r="D695" s="42"/>
      <c r="F695" s="3"/>
      <c r="G695" s="3"/>
      <c r="H695" s="3"/>
      <c r="M695" s="16"/>
    </row>
    <row r="696" spans="1:13" s="4" customFormat="1" ht="15" customHeight="1" x14ac:dyDescent="0.15">
      <c r="A696" s="10"/>
      <c r="B696" s="10"/>
      <c r="C696" s="10"/>
      <c r="D696" s="42"/>
      <c r="F696" s="3"/>
      <c r="G696" s="3"/>
      <c r="H696" s="3"/>
      <c r="M696" s="16"/>
    </row>
    <row r="697" spans="1:13" s="4" customFormat="1" ht="15" customHeight="1" x14ac:dyDescent="0.15">
      <c r="A697" s="10"/>
      <c r="B697" s="10"/>
      <c r="C697" s="10"/>
      <c r="D697" s="42"/>
      <c r="F697" s="3"/>
      <c r="G697" s="3"/>
      <c r="H697" s="3"/>
      <c r="M697" s="16"/>
    </row>
    <row r="698" spans="1:13" s="4" customFormat="1" ht="15" customHeight="1" x14ac:dyDescent="0.15">
      <c r="A698" s="10"/>
      <c r="B698" s="10"/>
      <c r="C698" s="10"/>
      <c r="D698" s="42"/>
      <c r="F698" s="3"/>
      <c r="G698" s="3"/>
      <c r="H698" s="3"/>
      <c r="M698" s="16"/>
    </row>
    <row r="699" spans="1:13" s="4" customFormat="1" ht="15" customHeight="1" x14ac:dyDescent="0.15">
      <c r="A699" s="10"/>
      <c r="B699" s="10"/>
      <c r="C699" s="10"/>
      <c r="D699" s="42"/>
      <c r="F699" s="3"/>
      <c r="G699" s="3"/>
      <c r="H699" s="3"/>
      <c r="M699" s="16"/>
    </row>
    <row r="700" spans="1:13" s="4" customFormat="1" ht="15" customHeight="1" x14ac:dyDescent="0.15">
      <c r="A700" s="10"/>
      <c r="B700" s="10"/>
      <c r="C700" s="10"/>
      <c r="D700" s="42"/>
      <c r="F700" s="3"/>
      <c r="G700" s="3"/>
      <c r="H700" s="3"/>
      <c r="M700" s="16"/>
    </row>
    <row r="701" spans="1:13" s="4" customFormat="1" ht="15" customHeight="1" x14ac:dyDescent="0.15">
      <c r="A701" s="10"/>
      <c r="B701" s="10"/>
      <c r="C701" s="10"/>
      <c r="D701" s="42"/>
      <c r="F701" s="3"/>
      <c r="G701" s="3"/>
      <c r="H701" s="3"/>
      <c r="M701" s="16"/>
    </row>
    <row r="702" spans="1:13" s="4" customFormat="1" ht="15" customHeight="1" x14ac:dyDescent="0.15">
      <c r="A702" s="10"/>
      <c r="B702" s="10"/>
      <c r="C702" s="10"/>
      <c r="D702" s="42"/>
      <c r="F702" s="3"/>
      <c r="G702" s="3"/>
      <c r="H702" s="3"/>
      <c r="M702" s="16"/>
    </row>
    <row r="703" spans="1:13" s="4" customFormat="1" ht="15" customHeight="1" x14ac:dyDescent="0.15">
      <c r="A703" s="10"/>
      <c r="B703" s="10"/>
      <c r="C703" s="10"/>
      <c r="D703" s="42"/>
      <c r="F703" s="3"/>
      <c r="G703" s="3"/>
      <c r="H703" s="3"/>
      <c r="M703" s="16"/>
    </row>
    <row r="704" spans="1:13" s="4" customFormat="1" ht="15" customHeight="1" x14ac:dyDescent="0.15">
      <c r="A704" s="10"/>
      <c r="B704" s="10"/>
      <c r="C704" s="10"/>
      <c r="D704" s="42"/>
      <c r="F704" s="3"/>
      <c r="G704" s="3"/>
      <c r="H704" s="3"/>
      <c r="M704" s="16"/>
    </row>
    <row r="705" spans="1:13" s="4" customFormat="1" ht="15" customHeight="1" x14ac:dyDescent="0.15">
      <c r="A705" s="10"/>
      <c r="B705" s="10"/>
      <c r="C705" s="10"/>
      <c r="D705" s="42"/>
      <c r="F705" s="3"/>
      <c r="G705" s="3"/>
      <c r="H705" s="3"/>
      <c r="M705" s="16"/>
    </row>
    <row r="706" spans="1:13" s="4" customFormat="1" ht="15" customHeight="1" x14ac:dyDescent="0.15">
      <c r="A706" s="10"/>
      <c r="B706" s="10"/>
      <c r="C706" s="10"/>
      <c r="D706" s="42"/>
      <c r="F706" s="3"/>
      <c r="G706" s="3"/>
      <c r="H706" s="3"/>
      <c r="M706" s="16"/>
    </row>
    <row r="707" spans="1:13" s="4" customFormat="1" ht="15" customHeight="1" x14ac:dyDescent="0.15">
      <c r="A707" s="10"/>
      <c r="B707" s="10"/>
      <c r="C707" s="10"/>
      <c r="D707" s="42"/>
      <c r="F707" s="3"/>
      <c r="G707" s="3"/>
      <c r="H707" s="3"/>
      <c r="M707" s="16"/>
    </row>
    <row r="708" spans="1:13" s="4" customFormat="1" ht="15" customHeight="1" x14ac:dyDescent="0.15">
      <c r="A708" s="10"/>
      <c r="B708" s="10"/>
      <c r="C708" s="10"/>
      <c r="D708" s="42"/>
      <c r="F708" s="3"/>
      <c r="G708" s="3"/>
      <c r="H708" s="3"/>
      <c r="M708" s="16"/>
    </row>
    <row r="709" spans="1:13" s="4" customFormat="1" ht="15" customHeight="1" x14ac:dyDescent="0.15">
      <c r="A709" s="10"/>
      <c r="B709" s="10"/>
      <c r="C709" s="10"/>
      <c r="D709" s="42"/>
      <c r="F709" s="3"/>
      <c r="G709" s="3"/>
      <c r="H709" s="3"/>
      <c r="M709" s="16"/>
    </row>
    <row r="710" spans="1:13" s="4" customFormat="1" ht="15" customHeight="1" x14ac:dyDescent="0.15">
      <c r="A710" s="10"/>
      <c r="B710" s="10"/>
      <c r="C710" s="10"/>
      <c r="D710" s="42"/>
      <c r="F710" s="3"/>
      <c r="G710" s="3"/>
      <c r="H710" s="3"/>
      <c r="M710" s="16"/>
    </row>
    <row r="711" spans="1:13" s="4" customFormat="1" ht="15" customHeight="1" x14ac:dyDescent="0.15">
      <c r="A711" s="10"/>
      <c r="B711" s="10"/>
      <c r="C711" s="10"/>
      <c r="D711" s="42"/>
      <c r="F711" s="3"/>
      <c r="G711" s="3"/>
      <c r="H711" s="3"/>
      <c r="M711" s="16"/>
    </row>
    <row r="712" spans="1:13" s="4" customFormat="1" ht="15" customHeight="1" x14ac:dyDescent="0.15">
      <c r="A712" s="10"/>
      <c r="B712" s="10"/>
      <c r="C712" s="10"/>
      <c r="D712" s="42"/>
      <c r="F712" s="3"/>
      <c r="G712" s="3"/>
      <c r="H712" s="3"/>
      <c r="M712" s="16"/>
    </row>
    <row r="713" spans="1:13" s="4" customFormat="1" ht="15" customHeight="1" x14ac:dyDescent="0.15">
      <c r="A713" s="10"/>
      <c r="B713" s="10"/>
      <c r="C713" s="10"/>
      <c r="D713" s="42"/>
      <c r="F713" s="3"/>
      <c r="G713" s="3"/>
      <c r="H713" s="3"/>
      <c r="M713" s="16"/>
    </row>
    <row r="714" spans="1:13" s="4" customFormat="1" ht="15" customHeight="1" x14ac:dyDescent="0.15">
      <c r="A714" s="10"/>
      <c r="B714" s="10"/>
      <c r="C714" s="10"/>
      <c r="D714" s="42"/>
      <c r="F714" s="3"/>
      <c r="G714" s="3"/>
      <c r="H714" s="3"/>
      <c r="M714" s="16"/>
    </row>
    <row r="715" spans="1:13" s="4" customFormat="1" ht="15" customHeight="1" x14ac:dyDescent="0.15">
      <c r="A715" s="10"/>
      <c r="B715" s="10"/>
      <c r="C715" s="10"/>
      <c r="D715" s="42"/>
      <c r="F715" s="3"/>
      <c r="G715" s="3"/>
      <c r="H715" s="3"/>
      <c r="M715" s="16"/>
    </row>
    <row r="716" spans="1:13" s="4" customFormat="1" ht="15" customHeight="1" x14ac:dyDescent="0.15">
      <c r="A716" s="10"/>
      <c r="B716" s="10"/>
      <c r="C716" s="10"/>
      <c r="D716" s="42"/>
      <c r="F716" s="3"/>
      <c r="G716" s="3"/>
      <c r="H716" s="3"/>
      <c r="M716" s="16"/>
    </row>
    <row r="717" spans="1:13" s="4" customFormat="1" ht="15" customHeight="1" x14ac:dyDescent="0.15">
      <c r="A717" s="10"/>
      <c r="B717" s="10"/>
      <c r="C717" s="10"/>
      <c r="D717" s="42"/>
      <c r="F717" s="3"/>
      <c r="G717" s="3"/>
      <c r="H717" s="3"/>
      <c r="M717" s="16"/>
    </row>
    <row r="718" spans="1:13" s="4" customFormat="1" ht="15" customHeight="1" x14ac:dyDescent="0.15">
      <c r="A718" s="10"/>
      <c r="B718" s="10"/>
      <c r="C718" s="10"/>
      <c r="D718" s="42"/>
      <c r="F718" s="3"/>
      <c r="G718" s="3"/>
      <c r="H718" s="3"/>
      <c r="M718" s="16"/>
    </row>
    <row r="719" spans="1:13" s="4" customFormat="1" ht="15" customHeight="1" x14ac:dyDescent="0.15">
      <c r="A719" s="10"/>
      <c r="B719" s="10"/>
      <c r="C719" s="10"/>
      <c r="D719" s="42"/>
      <c r="F719" s="3"/>
      <c r="G719" s="3"/>
      <c r="H719" s="3"/>
      <c r="M719" s="16"/>
    </row>
    <row r="720" spans="1:13" s="4" customFormat="1" ht="15" customHeight="1" x14ac:dyDescent="0.15">
      <c r="A720" s="10"/>
      <c r="B720" s="10"/>
      <c r="C720" s="10"/>
      <c r="D720" s="42"/>
      <c r="F720" s="3"/>
      <c r="G720" s="3"/>
      <c r="H720" s="3"/>
      <c r="M720" s="16"/>
    </row>
    <row r="721" spans="1:13" s="4" customFormat="1" ht="15" customHeight="1" x14ac:dyDescent="0.15">
      <c r="A721" s="10"/>
      <c r="B721" s="10"/>
      <c r="C721" s="10"/>
      <c r="D721" s="42"/>
      <c r="F721" s="3"/>
      <c r="G721" s="3"/>
      <c r="H721" s="3"/>
      <c r="M721" s="16"/>
    </row>
    <row r="722" spans="1:13" s="4" customFormat="1" ht="15" customHeight="1" x14ac:dyDescent="0.15">
      <c r="A722" s="10"/>
      <c r="B722" s="10"/>
      <c r="C722" s="10"/>
      <c r="D722" s="42"/>
      <c r="F722" s="3"/>
      <c r="G722" s="3"/>
      <c r="H722" s="3"/>
      <c r="M722" s="16"/>
    </row>
    <row r="723" spans="1:13" s="4" customFormat="1" ht="15" customHeight="1" x14ac:dyDescent="0.15">
      <c r="A723" s="10"/>
      <c r="B723" s="10"/>
      <c r="C723" s="10"/>
      <c r="D723" s="42"/>
      <c r="F723" s="3"/>
      <c r="G723" s="3"/>
      <c r="H723" s="3"/>
      <c r="M723" s="16"/>
    </row>
    <row r="724" spans="1:13" s="4" customFormat="1" ht="15" customHeight="1" x14ac:dyDescent="0.15">
      <c r="A724" s="10"/>
      <c r="B724" s="10"/>
      <c r="C724" s="10"/>
      <c r="D724" s="42"/>
      <c r="F724" s="3"/>
      <c r="G724" s="3"/>
      <c r="H724" s="3"/>
      <c r="M724" s="16"/>
    </row>
    <row r="725" spans="1:13" s="4" customFormat="1" ht="15" customHeight="1" x14ac:dyDescent="0.15">
      <c r="A725" s="10"/>
      <c r="B725" s="10"/>
      <c r="C725" s="10"/>
      <c r="D725" s="42"/>
      <c r="F725" s="3"/>
      <c r="G725" s="3"/>
      <c r="H725" s="3"/>
      <c r="M725" s="16"/>
    </row>
    <row r="726" spans="1:13" s="4" customFormat="1" ht="15" customHeight="1" x14ac:dyDescent="0.15">
      <c r="A726" s="10"/>
      <c r="B726" s="10"/>
      <c r="C726" s="10"/>
      <c r="D726" s="42"/>
      <c r="F726" s="3"/>
      <c r="G726" s="3"/>
      <c r="H726" s="3"/>
      <c r="M726" s="16"/>
    </row>
    <row r="727" spans="1:13" s="4" customFormat="1" ht="15" customHeight="1" x14ac:dyDescent="0.15">
      <c r="A727" s="10"/>
      <c r="B727" s="10"/>
      <c r="C727" s="10"/>
      <c r="D727" s="42"/>
      <c r="F727" s="3"/>
      <c r="G727" s="3"/>
      <c r="H727" s="3"/>
      <c r="M727" s="16"/>
    </row>
    <row r="728" spans="1:13" s="4" customFormat="1" ht="15" customHeight="1" x14ac:dyDescent="0.15">
      <c r="A728" s="10"/>
      <c r="B728" s="10"/>
      <c r="C728" s="10"/>
      <c r="D728" s="42"/>
      <c r="F728" s="3"/>
      <c r="G728" s="3"/>
      <c r="H728" s="3"/>
      <c r="M728" s="16"/>
    </row>
    <row r="729" spans="1:13" s="4" customFormat="1" ht="15" customHeight="1" x14ac:dyDescent="0.15">
      <c r="A729" s="10"/>
      <c r="B729" s="10"/>
      <c r="C729" s="10"/>
      <c r="D729" s="42"/>
      <c r="F729" s="3"/>
      <c r="G729" s="3"/>
      <c r="H729" s="3"/>
      <c r="M729" s="16"/>
    </row>
    <row r="730" spans="1:13" s="4" customFormat="1" ht="15" customHeight="1" x14ac:dyDescent="0.15">
      <c r="A730" s="10"/>
      <c r="B730" s="10"/>
      <c r="C730" s="10"/>
      <c r="D730" s="42"/>
      <c r="F730" s="3"/>
      <c r="G730" s="3"/>
      <c r="H730" s="3"/>
      <c r="M730" s="16"/>
    </row>
    <row r="731" spans="1:13" s="4" customFormat="1" ht="15" customHeight="1" x14ac:dyDescent="0.15">
      <c r="A731" s="10"/>
      <c r="B731" s="10"/>
      <c r="C731" s="10"/>
      <c r="D731" s="42"/>
      <c r="F731" s="3"/>
      <c r="G731" s="3"/>
      <c r="H731" s="3"/>
      <c r="M731" s="16"/>
    </row>
    <row r="732" spans="1:13" s="4" customFormat="1" ht="15" customHeight="1" x14ac:dyDescent="0.15">
      <c r="A732" s="10"/>
      <c r="B732" s="10"/>
      <c r="C732" s="10"/>
      <c r="D732" s="42"/>
      <c r="F732" s="3"/>
      <c r="G732" s="3"/>
      <c r="H732" s="3"/>
      <c r="M732" s="16"/>
    </row>
    <row r="733" spans="1:13" s="4" customFormat="1" ht="15" customHeight="1" x14ac:dyDescent="0.15">
      <c r="A733" s="10"/>
      <c r="B733" s="10"/>
      <c r="C733" s="10"/>
      <c r="D733" s="42"/>
      <c r="F733" s="3"/>
      <c r="G733" s="3"/>
      <c r="H733" s="3"/>
      <c r="M733" s="16"/>
    </row>
    <row r="734" spans="1:13" s="4" customFormat="1" ht="15" customHeight="1" x14ac:dyDescent="0.15">
      <c r="A734" s="10"/>
      <c r="B734" s="10"/>
      <c r="C734" s="10"/>
      <c r="D734" s="42"/>
      <c r="F734" s="3"/>
      <c r="G734" s="3"/>
      <c r="H734" s="3"/>
      <c r="M734" s="16"/>
    </row>
    <row r="735" spans="1:13" s="4" customFormat="1" ht="15" customHeight="1" x14ac:dyDescent="0.15">
      <c r="A735" s="10"/>
      <c r="B735" s="10"/>
      <c r="C735" s="10"/>
      <c r="D735" s="42"/>
      <c r="F735" s="3"/>
      <c r="G735" s="3"/>
      <c r="H735" s="3"/>
      <c r="M735" s="16"/>
    </row>
    <row r="736" spans="1:13" s="4" customFormat="1" ht="15" customHeight="1" x14ac:dyDescent="0.15">
      <c r="A736" s="10"/>
      <c r="B736" s="10"/>
      <c r="C736" s="10"/>
      <c r="D736" s="42"/>
      <c r="F736" s="3"/>
      <c r="G736" s="3"/>
      <c r="H736" s="3"/>
      <c r="M736" s="16"/>
    </row>
    <row r="737" spans="1:13" s="4" customFormat="1" ht="15" customHeight="1" x14ac:dyDescent="0.15">
      <c r="A737" s="10"/>
      <c r="B737" s="10"/>
      <c r="C737" s="10"/>
      <c r="D737" s="42"/>
      <c r="F737" s="3"/>
      <c r="G737" s="3"/>
      <c r="H737" s="3"/>
      <c r="M737" s="16"/>
    </row>
    <row r="738" spans="1:13" s="4" customFormat="1" ht="15" customHeight="1" x14ac:dyDescent="0.15">
      <c r="A738" s="10"/>
      <c r="B738" s="10"/>
      <c r="C738" s="10"/>
      <c r="D738" s="42"/>
      <c r="F738" s="3"/>
      <c r="G738" s="3"/>
      <c r="H738" s="3"/>
      <c r="M738" s="16"/>
    </row>
    <row r="739" spans="1:13" s="4" customFormat="1" ht="15" customHeight="1" x14ac:dyDescent="0.15">
      <c r="A739" s="10"/>
      <c r="B739" s="10"/>
      <c r="C739" s="10"/>
      <c r="D739" s="42"/>
      <c r="F739" s="3"/>
      <c r="G739" s="3"/>
      <c r="H739" s="3"/>
      <c r="M739" s="16"/>
    </row>
    <row r="740" spans="1:13" s="4" customFormat="1" ht="15" customHeight="1" x14ac:dyDescent="0.15">
      <c r="A740" s="10"/>
      <c r="B740" s="10"/>
      <c r="C740" s="10"/>
      <c r="D740" s="42"/>
      <c r="F740" s="3"/>
      <c r="G740" s="3"/>
      <c r="H740" s="3"/>
      <c r="M740" s="16"/>
    </row>
    <row r="741" spans="1:13" s="4" customFormat="1" ht="15" customHeight="1" x14ac:dyDescent="0.15">
      <c r="A741" s="10"/>
      <c r="B741" s="10"/>
      <c r="C741" s="10"/>
      <c r="D741" s="42"/>
      <c r="F741" s="3"/>
      <c r="G741" s="3"/>
      <c r="H741" s="3"/>
      <c r="M741" s="16"/>
    </row>
    <row r="742" spans="1:13" s="4" customFormat="1" ht="15" customHeight="1" x14ac:dyDescent="0.15">
      <c r="A742" s="10"/>
      <c r="B742" s="10"/>
      <c r="C742" s="10"/>
      <c r="D742" s="42"/>
      <c r="F742" s="3"/>
      <c r="G742" s="3"/>
      <c r="H742" s="3"/>
      <c r="M742" s="16"/>
    </row>
    <row r="743" spans="1:13" s="4" customFormat="1" ht="15" customHeight="1" x14ac:dyDescent="0.15">
      <c r="A743" s="10"/>
      <c r="B743" s="10"/>
      <c r="C743" s="10"/>
      <c r="D743" s="42"/>
      <c r="F743" s="3"/>
      <c r="G743" s="3"/>
      <c r="H743" s="3"/>
      <c r="M743" s="16"/>
    </row>
    <row r="744" spans="1:13" s="4" customFormat="1" ht="15" customHeight="1" x14ac:dyDescent="0.15">
      <c r="A744" s="10"/>
      <c r="B744" s="10"/>
      <c r="C744" s="10"/>
      <c r="D744" s="42"/>
      <c r="F744" s="3"/>
      <c r="G744" s="3"/>
      <c r="H744" s="3"/>
      <c r="M744" s="16"/>
    </row>
    <row r="745" spans="1:13" s="4" customFormat="1" ht="15" customHeight="1" x14ac:dyDescent="0.15">
      <c r="A745" s="10"/>
      <c r="B745" s="10"/>
      <c r="C745" s="10"/>
      <c r="D745" s="42"/>
      <c r="F745" s="3"/>
      <c r="G745" s="3"/>
      <c r="H745" s="3"/>
      <c r="M745" s="16"/>
    </row>
    <row r="746" spans="1:13" s="4" customFormat="1" ht="15" customHeight="1" x14ac:dyDescent="0.15">
      <c r="A746" s="10"/>
      <c r="B746" s="10"/>
      <c r="C746" s="10"/>
      <c r="D746" s="42"/>
      <c r="F746" s="3"/>
      <c r="G746" s="3"/>
      <c r="H746" s="3"/>
      <c r="M746" s="16"/>
    </row>
    <row r="747" spans="1:13" s="4" customFormat="1" ht="15" customHeight="1" x14ac:dyDescent="0.15">
      <c r="A747" s="10"/>
      <c r="B747" s="10"/>
      <c r="C747" s="10"/>
      <c r="D747" s="42"/>
      <c r="F747" s="3"/>
      <c r="G747" s="3"/>
      <c r="H747" s="3"/>
      <c r="M747" s="16"/>
    </row>
    <row r="748" spans="1:13" s="4" customFormat="1" ht="15" customHeight="1" x14ac:dyDescent="0.15">
      <c r="A748" s="10"/>
      <c r="B748" s="10"/>
      <c r="C748" s="10"/>
      <c r="D748" s="42"/>
      <c r="F748" s="3"/>
      <c r="G748" s="3"/>
      <c r="H748" s="3"/>
      <c r="M748" s="16"/>
    </row>
    <row r="749" spans="1:13" s="4" customFormat="1" ht="15" customHeight="1" x14ac:dyDescent="0.15">
      <c r="A749" s="10"/>
      <c r="B749" s="10"/>
      <c r="C749" s="10"/>
      <c r="D749" s="42"/>
      <c r="F749" s="3"/>
      <c r="G749" s="3"/>
      <c r="H749" s="3"/>
      <c r="M749" s="16"/>
    </row>
    <row r="750" spans="1:13" s="4" customFormat="1" ht="15" customHeight="1" x14ac:dyDescent="0.15">
      <c r="A750" s="10"/>
      <c r="B750" s="10"/>
      <c r="C750" s="10"/>
      <c r="D750" s="42"/>
      <c r="F750" s="3"/>
      <c r="G750" s="3"/>
      <c r="H750" s="3"/>
      <c r="M750" s="16"/>
    </row>
    <row r="751" spans="1:13" s="4" customFormat="1" ht="15" customHeight="1" x14ac:dyDescent="0.15">
      <c r="A751" s="10"/>
      <c r="B751" s="10"/>
      <c r="C751" s="10"/>
      <c r="D751" s="42"/>
      <c r="F751" s="3"/>
      <c r="G751" s="3"/>
      <c r="H751" s="3"/>
      <c r="M751" s="16"/>
    </row>
    <row r="752" spans="1:13" s="4" customFormat="1" ht="15" customHeight="1" x14ac:dyDescent="0.15">
      <c r="A752" s="10"/>
      <c r="B752" s="10"/>
      <c r="C752" s="10"/>
      <c r="D752" s="42"/>
      <c r="F752" s="3"/>
      <c r="G752" s="3"/>
      <c r="H752" s="3"/>
      <c r="M752" s="16"/>
    </row>
    <row r="753" spans="1:13" s="4" customFormat="1" ht="15" customHeight="1" x14ac:dyDescent="0.15">
      <c r="A753" s="10"/>
      <c r="B753" s="10"/>
      <c r="C753" s="10"/>
      <c r="D753" s="42"/>
      <c r="F753" s="3"/>
      <c r="G753" s="3"/>
      <c r="H753" s="3"/>
      <c r="M753" s="16"/>
    </row>
    <row r="754" spans="1:13" s="4" customFormat="1" ht="15" customHeight="1" x14ac:dyDescent="0.15">
      <c r="A754" s="10"/>
      <c r="B754" s="10"/>
      <c r="C754" s="10"/>
      <c r="D754" s="42"/>
      <c r="F754" s="3"/>
      <c r="G754" s="3"/>
      <c r="H754" s="3"/>
      <c r="M754" s="16"/>
    </row>
    <row r="755" spans="1:13" s="4" customFormat="1" ht="15" customHeight="1" x14ac:dyDescent="0.15">
      <c r="A755" s="10"/>
      <c r="B755" s="10"/>
      <c r="C755" s="10"/>
      <c r="D755" s="42"/>
      <c r="F755" s="3"/>
      <c r="G755" s="3"/>
      <c r="H755" s="3"/>
      <c r="M755" s="16"/>
    </row>
    <row r="756" spans="1:13" s="4" customFormat="1" ht="15" customHeight="1" x14ac:dyDescent="0.15">
      <c r="A756" s="10"/>
      <c r="B756" s="10"/>
      <c r="C756" s="10"/>
      <c r="D756" s="42"/>
      <c r="F756" s="3"/>
      <c r="G756" s="3"/>
      <c r="H756" s="3"/>
      <c r="M756" s="16"/>
    </row>
    <row r="757" spans="1:13" s="4" customFormat="1" ht="15" customHeight="1" x14ac:dyDescent="0.15">
      <c r="A757" s="10"/>
      <c r="B757" s="10"/>
      <c r="C757" s="10"/>
      <c r="D757" s="42"/>
      <c r="F757" s="3"/>
      <c r="G757" s="3"/>
      <c r="H757" s="3"/>
      <c r="M757" s="16"/>
    </row>
    <row r="758" spans="1:13" s="4" customFormat="1" ht="15" customHeight="1" x14ac:dyDescent="0.15">
      <c r="A758" s="10"/>
      <c r="B758" s="10"/>
      <c r="C758" s="10"/>
      <c r="D758" s="42"/>
      <c r="F758" s="3"/>
      <c r="G758" s="3"/>
      <c r="H758" s="3"/>
      <c r="M758" s="16"/>
    </row>
    <row r="759" spans="1:13" s="4" customFormat="1" ht="15" customHeight="1" x14ac:dyDescent="0.15">
      <c r="A759" s="10"/>
      <c r="B759" s="10"/>
      <c r="C759" s="10"/>
      <c r="D759" s="42"/>
      <c r="F759" s="3"/>
      <c r="G759" s="3"/>
      <c r="H759" s="3"/>
      <c r="M759" s="16"/>
    </row>
    <row r="760" spans="1:13" s="4" customFormat="1" ht="15" customHeight="1" x14ac:dyDescent="0.15">
      <c r="A760" s="10"/>
      <c r="B760" s="10"/>
      <c r="C760" s="10"/>
      <c r="D760" s="42"/>
      <c r="F760" s="3"/>
      <c r="G760" s="3"/>
      <c r="H760" s="3"/>
      <c r="M760" s="16"/>
    </row>
    <row r="761" spans="1:13" s="4" customFormat="1" ht="15" customHeight="1" x14ac:dyDescent="0.15">
      <c r="A761" s="10"/>
      <c r="B761" s="10"/>
      <c r="C761" s="10"/>
      <c r="D761" s="42"/>
      <c r="F761" s="3"/>
      <c r="G761" s="3"/>
      <c r="H761" s="3"/>
      <c r="M761" s="16"/>
    </row>
    <row r="762" spans="1:13" s="4" customFormat="1" ht="15" customHeight="1" x14ac:dyDescent="0.15">
      <c r="A762" s="10"/>
      <c r="B762" s="10"/>
      <c r="C762" s="10"/>
      <c r="D762" s="42"/>
      <c r="F762" s="3"/>
      <c r="G762" s="3"/>
      <c r="H762" s="3"/>
      <c r="M762" s="16"/>
    </row>
    <row r="763" spans="1:13" s="4" customFormat="1" ht="15" customHeight="1" x14ac:dyDescent="0.15">
      <c r="A763" s="10"/>
      <c r="B763" s="10"/>
      <c r="C763" s="10"/>
      <c r="D763" s="42"/>
      <c r="F763" s="3"/>
      <c r="G763" s="3"/>
      <c r="H763" s="3"/>
      <c r="M763" s="16"/>
    </row>
    <row r="764" spans="1:13" s="4" customFormat="1" ht="15" customHeight="1" x14ac:dyDescent="0.15">
      <c r="A764" s="10"/>
      <c r="B764" s="10"/>
      <c r="C764" s="10"/>
      <c r="D764" s="42"/>
      <c r="F764" s="3"/>
      <c r="G764" s="3"/>
      <c r="H764" s="3"/>
      <c r="M764" s="16"/>
    </row>
    <row r="765" spans="1:13" s="4" customFormat="1" ht="15" customHeight="1" x14ac:dyDescent="0.15">
      <c r="A765" s="10"/>
      <c r="B765" s="10"/>
      <c r="C765" s="10"/>
      <c r="D765" s="42"/>
      <c r="F765" s="3"/>
      <c r="G765" s="3"/>
      <c r="H765" s="3"/>
      <c r="M765" s="16"/>
    </row>
    <row r="766" spans="1:13" s="4" customFormat="1" ht="15" customHeight="1" x14ac:dyDescent="0.15">
      <c r="A766" s="10"/>
      <c r="B766" s="10"/>
      <c r="C766" s="10"/>
      <c r="D766" s="42"/>
      <c r="F766" s="3"/>
      <c r="G766" s="3"/>
      <c r="H766" s="3"/>
      <c r="M766" s="16"/>
    </row>
    <row r="767" spans="1:13" s="4" customFormat="1" ht="15" customHeight="1" x14ac:dyDescent="0.15">
      <c r="A767" s="10"/>
      <c r="B767" s="10"/>
      <c r="C767" s="10"/>
      <c r="D767" s="42"/>
      <c r="F767" s="3"/>
      <c r="G767" s="3"/>
      <c r="H767" s="3"/>
      <c r="M767" s="16"/>
    </row>
    <row r="768" spans="1:13" s="4" customFormat="1" ht="15" customHeight="1" x14ac:dyDescent="0.15">
      <c r="A768" s="10"/>
      <c r="B768" s="10"/>
      <c r="C768" s="10"/>
      <c r="D768" s="42"/>
      <c r="F768" s="3"/>
      <c r="G768" s="3"/>
      <c r="H768" s="3"/>
      <c r="M768" s="16"/>
    </row>
    <row r="769" spans="1:13" s="4" customFormat="1" ht="15" customHeight="1" x14ac:dyDescent="0.15">
      <c r="A769" s="10"/>
      <c r="B769" s="10"/>
      <c r="C769" s="10"/>
      <c r="D769" s="42"/>
      <c r="F769" s="3"/>
      <c r="G769" s="3"/>
      <c r="H769" s="3"/>
      <c r="M769" s="16"/>
    </row>
    <row r="770" spans="1:13" s="4" customFormat="1" ht="15" customHeight="1" x14ac:dyDescent="0.15">
      <c r="A770" s="10"/>
      <c r="B770" s="10"/>
      <c r="C770" s="10"/>
      <c r="D770" s="42"/>
      <c r="F770" s="3"/>
      <c r="G770" s="3"/>
      <c r="H770" s="3"/>
      <c r="M770" s="16"/>
    </row>
    <row r="771" spans="1:13" s="4" customFormat="1" ht="15" customHeight="1" x14ac:dyDescent="0.15">
      <c r="A771" s="10"/>
      <c r="B771" s="10"/>
      <c r="C771" s="10"/>
      <c r="D771" s="42"/>
      <c r="F771" s="3"/>
      <c r="G771" s="3"/>
      <c r="H771" s="3"/>
      <c r="M771" s="16"/>
    </row>
    <row r="772" spans="1:13" s="4" customFormat="1" ht="15" customHeight="1" x14ac:dyDescent="0.15">
      <c r="A772" s="10"/>
      <c r="B772" s="10"/>
      <c r="C772" s="10"/>
      <c r="D772" s="42"/>
      <c r="F772" s="3"/>
      <c r="G772" s="3"/>
      <c r="H772" s="3"/>
      <c r="M772" s="16"/>
    </row>
    <row r="773" spans="1:13" s="4" customFormat="1" ht="15" customHeight="1" x14ac:dyDescent="0.15">
      <c r="A773" s="10"/>
      <c r="B773" s="10"/>
      <c r="C773" s="10"/>
      <c r="D773" s="42"/>
      <c r="F773" s="3"/>
      <c r="G773" s="3"/>
      <c r="H773" s="3"/>
      <c r="M773" s="16"/>
    </row>
    <row r="774" spans="1:13" s="4" customFormat="1" ht="15" customHeight="1" x14ac:dyDescent="0.15">
      <c r="A774" s="10"/>
      <c r="B774" s="10"/>
      <c r="C774" s="10"/>
      <c r="D774" s="42"/>
      <c r="F774" s="3"/>
      <c r="G774" s="3"/>
      <c r="H774" s="3"/>
      <c r="M774" s="16"/>
    </row>
    <row r="775" spans="1:13" s="4" customFormat="1" ht="15" customHeight="1" x14ac:dyDescent="0.15">
      <c r="A775" s="10"/>
      <c r="B775" s="10"/>
      <c r="C775" s="10"/>
      <c r="D775" s="42"/>
      <c r="F775" s="3"/>
      <c r="G775" s="3"/>
      <c r="H775" s="3"/>
      <c r="M775" s="16"/>
    </row>
    <row r="776" spans="1:13" s="4" customFormat="1" ht="15" customHeight="1" x14ac:dyDescent="0.15">
      <c r="A776" s="10"/>
      <c r="B776" s="10"/>
      <c r="C776" s="10"/>
      <c r="D776" s="42"/>
      <c r="F776" s="3"/>
      <c r="G776" s="3"/>
      <c r="H776" s="3"/>
      <c r="M776" s="16"/>
    </row>
    <row r="777" spans="1:13" s="4" customFormat="1" ht="15" customHeight="1" x14ac:dyDescent="0.15">
      <c r="A777" s="10"/>
      <c r="B777" s="10"/>
      <c r="C777" s="10"/>
      <c r="D777" s="42"/>
      <c r="F777" s="3"/>
      <c r="G777" s="3"/>
      <c r="H777" s="3"/>
      <c r="M777" s="16"/>
    </row>
    <row r="778" spans="1:13" s="4" customFormat="1" ht="15" customHeight="1" x14ac:dyDescent="0.15">
      <c r="A778" s="10"/>
      <c r="B778" s="10"/>
      <c r="C778" s="10"/>
      <c r="D778" s="42"/>
      <c r="F778" s="3"/>
      <c r="G778" s="3"/>
      <c r="H778" s="3"/>
      <c r="M778" s="16"/>
    </row>
    <row r="779" spans="1:13" s="4" customFormat="1" ht="15" customHeight="1" x14ac:dyDescent="0.15">
      <c r="A779" s="10"/>
      <c r="B779" s="10"/>
      <c r="C779" s="10"/>
      <c r="D779" s="42"/>
      <c r="F779" s="3"/>
      <c r="G779" s="3"/>
      <c r="H779" s="3"/>
      <c r="M779" s="16"/>
    </row>
    <row r="780" spans="1:13" s="4" customFormat="1" ht="15" customHeight="1" x14ac:dyDescent="0.15">
      <c r="A780" s="10"/>
      <c r="B780" s="10"/>
      <c r="C780" s="10"/>
      <c r="D780" s="42"/>
      <c r="F780" s="3"/>
      <c r="G780" s="3"/>
      <c r="H780" s="3"/>
      <c r="M780" s="16"/>
    </row>
    <row r="781" spans="1:13" s="4" customFormat="1" ht="15" customHeight="1" x14ac:dyDescent="0.15">
      <c r="A781" s="10"/>
      <c r="B781" s="10"/>
      <c r="C781" s="10"/>
      <c r="D781" s="42"/>
      <c r="F781" s="3"/>
      <c r="G781" s="3"/>
      <c r="H781" s="3"/>
      <c r="M781" s="16"/>
    </row>
    <row r="782" spans="1:13" s="4" customFormat="1" ht="15" customHeight="1" x14ac:dyDescent="0.15">
      <c r="A782" s="10"/>
      <c r="B782" s="10"/>
      <c r="C782" s="10"/>
      <c r="D782" s="42"/>
      <c r="F782" s="3"/>
      <c r="G782" s="3"/>
      <c r="H782" s="3"/>
      <c r="M782" s="16"/>
    </row>
    <row r="783" spans="1:13" s="4" customFormat="1" ht="15" customHeight="1" x14ac:dyDescent="0.15">
      <c r="A783" s="10"/>
      <c r="B783" s="10"/>
      <c r="C783" s="10"/>
      <c r="D783" s="42"/>
      <c r="F783" s="3"/>
      <c r="G783" s="3"/>
      <c r="H783" s="3"/>
      <c r="M783" s="16"/>
    </row>
    <row r="784" spans="1:13" s="4" customFormat="1" ht="15" customHeight="1" x14ac:dyDescent="0.15">
      <c r="A784" s="10"/>
      <c r="B784" s="10"/>
      <c r="C784" s="10"/>
      <c r="D784" s="42"/>
      <c r="F784" s="3"/>
      <c r="G784" s="3"/>
      <c r="H784" s="3"/>
      <c r="M784" s="16"/>
    </row>
    <row r="785" spans="1:13" s="4" customFormat="1" ht="15" customHeight="1" x14ac:dyDescent="0.15">
      <c r="A785" s="10"/>
      <c r="B785" s="10"/>
      <c r="C785" s="10"/>
      <c r="D785" s="42"/>
      <c r="F785" s="3"/>
      <c r="G785" s="3"/>
      <c r="H785" s="3"/>
      <c r="M785" s="16"/>
    </row>
    <row r="786" spans="1:13" s="4" customFormat="1" ht="15" customHeight="1" x14ac:dyDescent="0.15">
      <c r="A786" s="10"/>
      <c r="B786" s="10"/>
      <c r="C786" s="10"/>
      <c r="D786" s="42"/>
      <c r="F786" s="3"/>
      <c r="G786" s="3"/>
      <c r="H786" s="3"/>
      <c r="M786" s="16"/>
    </row>
    <row r="787" spans="1:13" s="4" customFormat="1" ht="15" customHeight="1" x14ac:dyDescent="0.15">
      <c r="A787" s="10"/>
      <c r="B787" s="10"/>
      <c r="C787" s="10"/>
      <c r="D787" s="42"/>
      <c r="F787" s="3"/>
      <c r="G787" s="3"/>
      <c r="H787" s="3"/>
      <c r="M787" s="16"/>
    </row>
    <row r="788" spans="1:13" s="4" customFormat="1" ht="15" customHeight="1" x14ac:dyDescent="0.15">
      <c r="A788" s="10"/>
      <c r="B788" s="10"/>
      <c r="C788" s="10"/>
      <c r="D788" s="42"/>
      <c r="F788" s="3"/>
      <c r="G788" s="3"/>
      <c r="H788" s="3"/>
      <c r="M788" s="16"/>
    </row>
    <row r="789" spans="1:13" s="4" customFormat="1" ht="15" customHeight="1" x14ac:dyDescent="0.15">
      <c r="A789" s="10"/>
      <c r="B789" s="10"/>
      <c r="C789" s="10"/>
      <c r="D789" s="42"/>
      <c r="F789" s="3"/>
      <c r="G789" s="3"/>
      <c r="H789" s="3"/>
      <c r="M789" s="16"/>
    </row>
    <row r="790" spans="1:13" s="4" customFormat="1" ht="15" customHeight="1" x14ac:dyDescent="0.15">
      <c r="A790" s="10"/>
      <c r="B790" s="10"/>
      <c r="C790" s="10"/>
      <c r="D790" s="42"/>
      <c r="F790" s="3"/>
      <c r="G790" s="3"/>
      <c r="H790" s="3"/>
      <c r="M790" s="16"/>
    </row>
    <row r="791" spans="1:13" s="4" customFormat="1" ht="15" customHeight="1" x14ac:dyDescent="0.15">
      <c r="A791" s="10"/>
      <c r="B791" s="10"/>
      <c r="C791" s="10"/>
      <c r="D791" s="42"/>
      <c r="F791" s="3"/>
      <c r="G791" s="3"/>
      <c r="H791" s="3"/>
      <c r="M791" s="16"/>
    </row>
    <row r="792" spans="1:13" s="4" customFormat="1" ht="15" customHeight="1" x14ac:dyDescent="0.15">
      <c r="A792" s="10"/>
      <c r="B792" s="10"/>
      <c r="C792" s="10"/>
      <c r="D792" s="42"/>
      <c r="F792" s="3"/>
      <c r="G792" s="3"/>
      <c r="H792" s="3"/>
      <c r="M792" s="16"/>
    </row>
    <row r="793" spans="1:13" s="4" customFormat="1" ht="15" customHeight="1" x14ac:dyDescent="0.15">
      <c r="A793" s="10"/>
      <c r="B793" s="10"/>
      <c r="C793" s="10"/>
      <c r="D793" s="42"/>
      <c r="F793" s="3"/>
      <c r="G793" s="3"/>
      <c r="H793" s="3"/>
      <c r="M793" s="16"/>
    </row>
    <row r="794" spans="1:13" s="4" customFormat="1" ht="15" customHeight="1" x14ac:dyDescent="0.15">
      <c r="A794" s="10"/>
      <c r="B794" s="10"/>
      <c r="C794" s="10"/>
      <c r="D794" s="42"/>
      <c r="F794" s="3"/>
      <c r="G794" s="3"/>
      <c r="H794" s="3"/>
      <c r="M794" s="16"/>
    </row>
    <row r="795" spans="1:13" s="4" customFormat="1" ht="15" customHeight="1" x14ac:dyDescent="0.15">
      <c r="A795" s="10"/>
      <c r="B795" s="10"/>
      <c r="C795" s="10"/>
      <c r="D795" s="42"/>
      <c r="F795" s="3"/>
      <c r="G795" s="3"/>
      <c r="H795" s="3"/>
      <c r="M795" s="16"/>
    </row>
    <row r="796" spans="1:13" s="4" customFormat="1" ht="15" customHeight="1" x14ac:dyDescent="0.15">
      <c r="A796" s="10"/>
      <c r="B796" s="10"/>
      <c r="C796" s="10"/>
      <c r="D796" s="42"/>
      <c r="F796" s="3"/>
      <c r="G796" s="3"/>
      <c r="H796" s="3"/>
      <c r="M796" s="16"/>
    </row>
    <row r="797" spans="1:13" s="4" customFormat="1" ht="15" customHeight="1" x14ac:dyDescent="0.15">
      <c r="A797" s="10"/>
      <c r="B797" s="10"/>
      <c r="C797" s="10"/>
      <c r="D797" s="42"/>
      <c r="F797" s="3"/>
      <c r="G797" s="3"/>
      <c r="H797" s="3"/>
      <c r="M797" s="16"/>
    </row>
    <row r="798" spans="1:13" s="4" customFormat="1" ht="15" customHeight="1" x14ac:dyDescent="0.15">
      <c r="A798" s="10"/>
      <c r="B798" s="10"/>
      <c r="C798" s="10"/>
      <c r="D798" s="42"/>
      <c r="F798" s="3"/>
      <c r="G798" s="3"/>
      <c r="H798" s="3"/>
      <c r="M798" s="16"/>
    </row>
    <row r="799" spans="1:13" s="4" customFormat="1" ht="15" customHeight="1" x14ac:dyDescent="0.15">
      <c r="A799" s="10"/>
      <c r="B799" s="10"/>
      <c r="C799" s="10"/>
      <c r="D799" s="42"/>
      <c r="F799" s="3"/>
      <c r="G799" s="3"/>
      <c r="H799" s="3"/>
      <c r="M799" s="16"/>
    </row>
    <row r="800" spans="1:13" s="4" customFormat="1" ht="15" customHeight="1" x14ac:dyDescent="0.15">
      <c r="A800" s="10"/>
      <c r="B800" s="10"/>
      <c r="C800" s="10"/>
      <c r="D800" s="42"/>
      <c r="F800" s="3"/>
      <c r="G800" s="3"/>
      <c r="H800" s="3"/>
      <c r="M800" s="16"/>
    </row>
    <row r="801" spans="1:13" s="4" customFormat="1" ht="15" customHeight="1" x14ac:dyDescent="0.15">
      <c r="A801" s="10"/>
      <c r="B801" s="10"/>
      <c r="C801" s="10"/>
      <c r="D801" s="42"/>
      <c r="F801" s="3"/>
      <c r="G801" s="3"/>
      <c r="H801" s="3"/>
      <c r="M801" s="16"/>
    </row>
    <row r="802" spans="1:13" s="4" customFormat="1" ht="15" customHeight="1" x14ac:dyDescent="0.15">
      <c r="A802" s="10"/>
      <c r="B802" s="10"/>
      <c r="C802" s="10"/>
      <c r="D802" s="42"/>
      <c r="F802" s="3"/>
      <c r="G802" s="3"/>
      <c r="H802" s="3"/>
      <c r="M802" s="16"/>
    </row>
    <row r="803" spans="1:13" s="4" customFormat="1" ht="15" customHeight="1" x14ac:dyDescent="0.15">
      <c r="A803" s="10"/>
      <c r="B803" s="10"/>
      <c r="C803" s="10"/>
      <c r="D803" s="42"/>
      <c r="F803" s="3"/>
      <c r="G803" s="3"/>
      <c r="H803" s="3"/>
      <c r="M803" s="16"/>
    </row>
    <row r="804" spans="1:13" s="4" customFormat="1" ht="15" customHeight="1" x14ac:dyDescent="0.15">
      <c r="A804" s="10"/>
      <c r="B804" s="10"/>
      <c r="C804" s="10"/>
      <c r="D804" s="42"/>
      <c r="F804" s="3"/>
      <c r="G804" s="3"/>
      <c r="H804" s="3"/>
      <c r="M804" s="16"/>
    </row>
    <row r="805" spans="1:13" s="4" customFormat="1" ht="15" customHeight="1" x14ac:dyDescent="0.15">
      <c r="A805" s="10"/>
      <c r="B805" s="10"/>
      <c r="C805" s="10"/>
      <c r="D805" s="42"/>
      <c r="F805" s="3"/>
      <c r="G805" s="3"/>
      <c r="H805" s="3"/>
      <c r="M805" s="16"/>
    </row>
    <row r="806" spans="1:13" s="4" customFormat="1" ht="15" customHeight="1" x14ac:dyDescent="0.15">
      <c r="A806" s="10"/>
      <c r="B806" s="10"/>
      <c r="C806" s="10"/>
      <c r="D806" s="42"/>
      <c r="F806" s="3"/>
      <c r="G806" s="3"/>
      <c r="H806" s="3"/>
      <c r="M806" s="16"/>
    </row>
    <row r="807" spans="1:13" s="4" customFormat="1" ht="15" customHeight="1" x14ac:dyDescent="0.15">
      <c r="A807" s="10"/>
      <c r="B807" s="10"/>
      <c r="C807" s="10"/>
      <c r="D807" s="42"/>
      <c r="F807" s="3"/>
      <c r="G807" s="3"/>
      <c r="H807" s="3"/>
      <c r="M807" s="16"/>
    </row>
    <row r="808" spans="1:13" s="4" customFormat="1" ht="15" customHeight="1" x14ac:dyDescent="0.15">
      <c r="A808" s="10"/>
      <c r="B808" s="10"/>
      <c r="C808" s="10"/>
      <c r="D808" s="42"/>
      <c r="F808" s="3"/>
      <c r="G808" s="3"/>
      <c r="H808" s="3"/>
      <c r="M808" s="16"/>
    </row>
    <row r="809" spans="1:13" s="4" customFormat="1" ht="15" customHeight="1" x14ac:dyDescent="0.15">
      <c r="A809" s="10"/>
      <c r="B809" s="10"/>
      <c r="C809" s="10"/>
      <c r="D809" s="42"/>
      <c r="F809" s="3"/>
      <c r="G809" s="3"/>
      <c r="H809" s="3"/>
      <c r="M809" s="16"/>
    </row>
    <row r="810" spans="1:13" s="4" customFormat="1" ht="15" customHeight="1" x14ac:dyDescent="0.15">
      <c r="A810" s="10"/>
      <c r="B810" s="10"/>
      <c r="C810" s="10"/>
      <c r="D810" s="42"/>
      <c r="F810" s="3"/>
      <c r="G810" s="3"/>
      <c r="H810" s="3"/>
      <c r="M810" s="16"/>
    </row>
    <row r="811" spans="1:13" s="4" customFormat="1" ht="15" customHeight="1" x14ac:dyDescent="0.15">
      <c r="A811" s="10"/>
      <c r="B811" s="10"/>
      <c r="C811" s="10"/>
      <c r="D811" s="42"/>
      <c r="F811" s="3"/>
      <c r="G811" s="3"/>
      <c r="H811" s="3"/>
      <c r="M811" s="16"/>
    </row>
    <row r="812" spans="1:13" s="4" customFormat="1" ht="15" customHeight="1" x14ac:dyDescent="0.15">
      <c r="A812" s="10"/>
      <c r="B812" s="10"/>
      <c r="C812" s="10"/>
      <c r="D812" s="42"/>
      <c r="F812" s="3"/>
      <c r="G812" s="3"/>
      <c r="H812" s="3"/>
      <c r="M812" s="16"/>
    </row>
    <row r="813" spans="1:13" s="4" customFormat="1" ht="15" customHeight="1" x14ac:dyDescent="0.15">
      <c r="A813" s="10"/>
      <c r="B813" s="10"/>
      <c r="C813" s="10"/>
      <c r="D813" s="42"/>
      <c r="F813" s="3"/>
      <c r="G813" s="3"/>
      <c r="H813" s="3"/>
      <c r="M813" s="16"/>
    </row>
    <row r="814" spans="1:13" s="4" customFormat="1" ht="15" customHeight="1" x14ac:dyDescent="0.15">
      <c r="A814" s="10"/>
      <c r="B814" s="10"/>
      <c r="C814" s="10"/>
      <c r="D814" s="42"/>
      <c r="F814" s="3"/>
      <c r="G814" s="3"/>
      <c r="H814" s="3"/>
      <c r="M814" s="16"/>
    </row>
    <row r="815" spans="1:13" s="4" customFormat="1" ht="15" customHeight="1" x14ac:dyDescent="0.15">
      <c r="A815" s="10"/>
      <c r="B815" s="10"/>
      <c r="C815" s="10"/>
      <c r="D815" s="42"/>
      <c r="F815" s="3"/>
      <c r="G815" s="3"/>
      <c r="H815" s="3"/>
      <c r="M815" s="16"/>
    </row>
    <row r="816" spans="1:13" s="4" customFormat="1" ht="15" customHeight="1" x14ac:dyDescent="0.15">
      <c r="A816" s="10"/>
      <c r="B816" s="10"/>
      <c r="C816" s="10"/>
      <c r="D816" s="42"/>
      <c r="F816" s="3"/>
      <c r="G816" s="3"/>
      <c r="H816" s="3"/>
      <c r="M816" s="16"/>
    </row>
    <row r="817" spans="1:13" s="4" customFormat="1" ht="15" customHeight="1" x14ac:dyDescent="0.15">
      <c r="A817" s="10"/>
      <c r="B817" s="10"/>
      <c r="C817" s="10"/>
      <c r="D817" s="42"/>
      <c r="F817" s="3"/>
      <c r="G817" s="3"/>
      <c r="H817" s="3"/>
      <c r="M817" s="16"/>
    </row>
    <row r="818" spans="1:13" s="4" customFormat="1" ht="15" customHeight="1" x14ac:dyDescent="0.15">
      <c r="A818" s="10"/>
      <c r="B818" s="10"/>
      <c r="C818" s="10"/>
      <c r="D818" s="42"/>
      <c r="F818" s="3"/>
      <c r="G818" s="3"/>
      <c r="H818" s="3"/>
      <c r="M818" s="16"/>
    </row>
    <row r="819" spans="1:13" s="4" customFormat="1" ht="15" customHeight="1" x14ac:dyDescent="0.15">
      <c r="A819" s="10"/>
      <c r="B819" s="10"/>
      <c r="C819" s="10"/>
      <c r="D819" s="42"/>
      <c r="F819" s="3"/>
      <c r="G819" s="3"/>
      <c r="H819" s="3"/>
      <c r="M819" s="16"/>
    </row>
    <row r="820" spans="1:13" s="4" customFormat="1" ht="15" customHeight="1" x14ac:dyDescent="0.15">
      <c r="A820" s="10"/>
      <c r="B820" s="10"/>
      <c r="C820" s="10"/>
      <c r="D820" s="42"/>
      <c r="F820" s="3"/>
      <c r="G820" s="3"/>
      <c r="H820" s="3"/>
      <c r="M820" s="16"/>
    </row>
    <row r="821" spans="1:13" s="4" customFormat="1" ht="15" customHeight="1" x14ac:dyDescent="0.15">
      <c r="A821" s="10"/>
      <c r="B821" s="10"/>
      <c r="C821" s="10"/>
      <c r="D821" s="42"/>
      <c r="F821" s="3"/>
      <c r="G821" s="3"/>
      <c r="H821" s="3"/>
      <c r="M821" s="16"/>
    </row>
    <row r="822" spans="1:13" s="4" customFormat="1" ht="15" customHeight="1" x14ac:dyDescent="0.15">
      <c r="A822" s="10"/>
      <c r="B822" s="10"/>
      <c r="C822" s="10"/>
      <c r="D822" s="42"/>
      <c r="F822" s="3"/>
      <c r="G822" s="3"/>
      <c r="H822" s="3"/>
      <c r="M822" s="16"/>
    </row>
    <row r="823" spans="1:13" s="4" customFormat="1" ht="15" customHeight="1" x14ac:dyDescent="0.15">
      <c r="A823" s="10"/>
      <c r="B823" s="10"/>
      <c r="C823" s="10"/>
      <c r="D823" s="42"/>
      <c r="F823" s="3"/>
      <c r="G823" s="3"/>
      <c r="H823" s="3"/>
      <c r="M823" s="16"/>
    </row>
    <row r="824" spans="1:13" s="4" customFormat="1" ht="15" customHeight="1" x14ac:dyDescent="0.15">
      <c r="A824" s="10"/>
      <c r="B824" s="10"/>
      <c r="C824" s="10"/>
      <c r="D824" s="42"/>
      <c r="F824" s="3"/>
      <c r="G824" s="3"/>
      <c r="H824" s="3"/>
      <c r="M824" s="16"/>
    </row>
    <row r="825" spans="1:13" s="4" customFormat="1" ht="15" customHeight="1" x14ac:dyDescent="0.15">
      <c r="A825" s="10"/>
      <c r="B825" s="10"/>
      <c r="C825" s="10"/>
      <c r="D825" s="42"/>
      <c r="F825" s="3"/>
      <c r="G825" s="3"/>
      <c r="H825" s="3"/>
      <c r="M825" s="16"/>
    </row>
    <row r="826" spans="1:13" s="4" customFormat="1" ht="15" customHeight="1" x14ac:dyDescent="0.15">
      <c r="A826" s="10"/>
      <c r="B826" s="10"/>
      <c r="C826" s="10"/>
      <c r="D826" s="42"/>
      <c r="F826" s="3"/>
      <c r="G826" s="3"/>
      <c r="H826" s="3"/>
      <c r="M826" s="16"/>
    </row>
    <row r="827" spans="1:13" s="4" customFormat="1" ht="15" customHeight="1" x14ac:dyDescent="0.15">
      <c r="A827" s="10"/>
      <c r="B827" s="10"/>
      <c r="C827" s="10"/>
      <c r="D827" s="42"/>
      <c r="F827" s="3"/>
      <c r="G827" s="3"/>
      <c r="H827" s="3"/>
      <c r="M827" s="16"/>
    </row>
    <row r="828" spans="1:13" s="4" customFormat="1" ht="15" customHeight="1" x14ac:dyDescent="0.15">
      <c r="A828" s="10"/>
      <c r="B828" s="10"/>
      <c r="C828" s="10"/>
      <c r="D828" s="42"/>
      <c r="F828" s="3"/>
      <c r="G828" s="3"/>
      <c r="H828" s="3"/>
      <c r="M828" s="16"/>
    </row>
    <row r="829" spans="1:13" s="4" customFormat="1" ht="15" customHeight="1" x14ac:dyDescent="0.15">
      <c r="A829" s="10"/>
      <c r="B829" s="10"/>
      <c r="C829" s="10"/>
      <c r="D829" s="42"/>
      <c r="F829" s="3"/>
      <c r="G829" s="3"/>
      <c r="H829" s="3"/>
      <c r="M829" s="16"/>
    </row>
    <row r="830" spans="1:13" s="4" customFormat="1" ht="15" customHeight="1" x14ac:dyDescent="0.15">
      <c r="A830" s="10"/>
      <c r="B830" s="10"/>
      <c r="C830" s="10"/>
      <c r="D830" s="42"/>
      <c r="F830" s="3"/>
      <c r="G830" s="3"/>
      <c r="H830" s="3"/>
      <c r="M830" s="16"/>
    </row>
    <row r="831" spans="1:13" s="4" customFormat="1" ht="15" customHeight="1" x14ac:dyDescent="0.15">
      <c r="A831" s="10"/>
      <c r="B831" s="10"/>
      <c r="C831" s="10"/>
      <c r="D831" s="42"/>
      <c r="F831" s="3"/>
      <c r="G831" s="3"/>
      <c r="H831" s="3"/>
      <c r="M831" s="16"/>
    </row>
    <row r="832" spans="1:13" s="4" customFormat="1" ht="15" customHeight="1" x14ac:dyDescent="0.15">
      <c r="A832" s="10"/>
      <c r="B832" s="10"/>
      <c r="C832" s="10"/>
      <c r="D832" s="42"/>
      <c r="F832" s="3"/>
      <c r="G832" s="3"/>
      <c r="H832" s="3"/>
      <c r="M832" s="16"/>
    </row>
    <row r="833" spans="1:13" s="4" customFormat="1" ht="15" customHeight="1" x14ac:dyDescent="0.15">
      <c r="A833" s="10"/>
      <c r="B833" s="10"/>
      <c r="C833" s="10"/>
      <c r="D833" s="42"/>
      <c r="F833" s="3"/>
      <c r="G833" s="3"/>
      <c r="H833" s="3"/>
      <c r="M833" s="16"/>
    </row>
    <row r="834" spans="1:13" s="4" customFormat="1" ht="15" customHeight="1" x14ac:dyDescent="0.15">
      <c r="A834" s="10"/>
      <c r="B834" s="10"/>
      <c r="C834" s="10"/>
      <c r="D834" s="42"/>
      <c r="F834" s="3"/>
      <c r="G834" s="3"/>
      <c r="H834" s="3"/>
      <c r="M834" s="16"/>
    </row>
    <row r="835" spans="1:13" s="4" customFormat="1" ht="15" customHeight="1" x14ac:dyDescent="0.15">
      <c r="A835" s="10"/>
      <c r="B835" s="10"/>
      <c r="C835" s="10"/>
      <c r="D835" s="42"/>
      <c r="F835" s="3"/>
      <c r="G835" s="3"/>
      <c r="H835" s="3"/>
      <c r="M835" s="16"/>
    </row>
    <row r="836" spans="1:13" s="4" customFormat="1" ht="15" customHeight="1" x14ac:dyDescent="0.15">
      <c r="A836" s="10"/>
      <c r="B836" s="10"/>
      <c r="C836" s="10"/>
      <c r="D836" s="42"/>
      <c r="F836" s="3"/>
      <c r="G836" s="3"/>
      <c r="H836" s="3"/>
      <c r="M836" s="16"/>
    </row>
    <row r="837" spans="1:13" s="4" customFormat="1" ht="15" customHeight="1" x14ac:dyDescent="0.15">
      <c r="A837" s="10"/>
      <c r="B837" s="10"/>
      <c r="C837" s="10"/>
      <c r="D837" s="42"/>
      <c r="F837" s="3"/>
      <c r="G837" s="3"/>
      <c r="H837" s="3"/>
      <c r="M837" s="16"/>
    </row>
    <row r="838" spans="1:13" s="4" customFormat="1" ht="15" customHeight="1" x14ac:dyDescent="0.15">
      <c r="A838" s="10"/>
      <c r="B838" s="10"/>
      <c r="C838" s="10"/>
      <c r="D838" s="42"/>
      <c r="F838" s="3"/>
      <c r="G838" s="3"/>
      <c r="H838" s="3"/>
      <c r="M838" s="16"/>
    </row>
    <row r="839" spans="1:13" s="4" customFormat="1" ht="15" customHeight="1" x14ac:dyDescent="0.15">
      <c r="A839" s="10"/>
      <c r="B839" s="10"/>
      <c r="C839" s="10"/>
      <c r="D839" s="42"/>
      <c r="F839" s="3"/>
      <c r="G839" s="3"/>
      <c r="H839" s="3"/>
      <c r="M839" s="16"/>
    </row>
    <row r="840" spans="1:13" s="4" customFormat="1" ht="15" customHeight="1" x14ac:dyDescent="0.15">
      <c r="A840" s="10"/>
      <c r="B840" s="10"/>
      <c r="C840" s="10"/>
      <c r="D840" s="42"/>
      <c r="F840" s="3"/>
      <c r="G840" s="3"/>
      <c r="H840" s="3"/>
      <c r="M840" s="16"/>
    </row>
    <row r="841" spans="1:13" s="4" customFormat="1" ht="15" customHeight="1" x14ac:dyDescent="0.15">
      <c r="A841" s="10"/>
      <c r="B841" s="10"/>
      <c r="C841" s="10"/>
      <c r="D841" s="42"/>
      <c r="F841" s="3"/>
      <c r="G841" s="3"/>
      <c r="H841" s="3"/>
      <c r="M841" s="16"/>
    </row>
    <row r="842" spans="1:13" s="4" customFormat="1" ht="15" customHeight="1" x14ac:dyDescent="0.15">
      <c r="A842" s="10"/>
      <c r="B842" s="10"/>
      <c r="C842" s="10"/>
      <c r="D842" s="42"/>
      <c r="F842" s="3"/>
      <c r="G842" s="3"/>
      <c r="H842" s="3"/>
      <c r="M842" s="16"/>
    </row>
    <row r="843" spans="1:13" s="4" customFormat="1" ht="15" customHeight="1" x14ac:dyDescent="0.15">
      <c r="A843" s="10"/>
      <c r="B843" s="10"/>
      <c r="C843" s="10"/>
      <c r="D843" s="42"/>
      <c r="F843" s="3"/>
      <c r="G843" s="3"/>
      <c r="H843" s="3"/>
      <c r="M843" s="16"/>
    </row>
    <row r="844" spans="1:13" s="4" customFormat="1" ht="15" customHeight="1" x14ac:dyDescent="0.15">
      <c r="A844" s="10"/>
      <c r="B844" s="10"/>
      <c r="C844" s="10"/>
      <c r="D844" s="42"/>
      <c r="F844" s="3"/>
      <c r="G844" s="3"/>
      <c r="H844" s="3"/>
      <c r="M844" s="16"/>
    </row>
    <row r="845" spans="1:13" s="4" customFormat="1" ht="15" customHeight="1" x14ac:dyDescent="0.15">
      <c r="A845" s="10"/>
      <c r="B845" s="10"/>
      <c r="C845" s="10"/>
      <c r="D845" s="42"/>
      <c r="F845" s="3"/>
      <c r="G845" s="3"/>
      <c r="H845" s="3"/>
      <c r="M845" s="16"/>
    </row>
    <row r="846" spans="1:13" s="4" customFormat="1" ht="15" customHeight="1" x14ac:dyDescent="0.15">
      <c r="A846" s="10"/>
      <c r="B846" s="10"/>
      <c r="C846" s="10"/>
      <c r="D846" s="42"/>
      <c r="F846" s="3"/>
      <c r="G846" s="3"/>
      <c r="H846" s="3"/>
      <c r="M846" s="16"/>
    </row>
    <row r="847" spans="1:13" s="4" customFormat="1" ht="15" customHeight="1" x14ac:dyDescent="0.15">
      <c r="A847" s="10"/>
      <c r="B847" s="10"/>
      <c r="C847" s="10"/>
      <c r="D847" s="42"/>
      <c r="F847" s="3"/>
      <c r="G847" s="3"/>
      <c r="H847" s="3"/>
      <c r="M847" s="16"/>
    </row>
    <row r="848" spans="1:13" s="4" customFormat="1" ht="15" customHeight="1" x14ac:dyDescent="0.15">
      <c r="A848" s="10"/>
      <c r="B848" s="10"/>
      <c r="C848" s="10"/>
      <c r="D848" s="42"/>
      <c r="F848" s="3"/>
      <c r="G848" s="3"/>
      <c r="H848" s="3"/>
      <c r="M848" s="16"/>
    </row>
    <row r="849" spans="1:13" s="4" customFormat="1" ht="15" customHeight="1" x14ac:dyDescent="0.15">
      <c r="A849" s="10"/>
      <c r="B849" s="10"/>
      <c r="C849" s="10"/>
      <c r="D849" s="42"/>
      <c r="F849" s="3"/>
      <c r="G849" s="3"/>
      <c r="H849" s="3"/>
      <c r="M849" s="16"/>
    </row>
    <row r="850" spans="1:13" s="4" customFormat="1" ht="15" customHeight="1" x14ac:dyDescent="0.15">
      <c r="A850" s="10"/>
      <c r="B850" s="10"/>
      <c r="C850" s="10"/>
      <c r="D850" s="42"/>
      <c r="F850" s="3"/>
      <c r="G850" s="3"/>
      <c r="H850" s="3"/>
      <c r="M850" s="16"/>
    </row>
    <row r="851" spans="1:13" s="4" customFormat="1" ht="15" customHeight="1" x14ac:dyDescent="0.15">
      <c r="A851" s="10"/>
      <c r="B851" s="10"/>
      <c r="C851" s="10"/>
      <c r="D851" s="42"/>
      <c r="F851" s="3"/>
      <c r="G851" s="3"/>
      <c r="H851" s="3"/>
      <c r="M851" s="16"/>
    </row>
    <row r="852" spans="1:13" s="4" customFormat="1" ht="15" customHeight="1" x14ac:dyDescent="0.15">
      <c r="A852" s="10"/>
      <c r="B852" s="10"/>
      <c r="C852" s="10"/>
      <c r="D852" s="42"/>
      <c r="F852" s="3"/>
      <c r="G852" s="3"/>
      <c r="H852" s="3"/>
      <c r="M852" s="16"/>
    </row>
    <row r="853" spans="1:13" s="4" customFormat="1" ht="15" customHeight="1" x14ac:dyDescent="0.15">
      <c r="A853" s="10"/>
      <c r="B853" s="10"/>
      <c r="C853" s="10"/>
      <c r="D853" s="42"/>
      <c r="F853" s="3"/>
      <c r="G853" s="3"/>
      <c r="H853" s="3"/>
      <c r="M853" s="16"/>
    </row>
    <row r="854" spans="1:13" s="4" customFormat="1" ht="15" customHeight="1" x14ac:dyDescent="0.15">
      <c r="A854" s="10"/>
      <c r="B854" s="10"/>
      <c r="C854" s="10"/>
      <c r="D854" s="42"/>
      <c r="F854" s="3"/>
      <c r="G854" s="3"/>
      <c r="H854" s="3"/>
      <c r="M854" s="16"/>
    </row>
    <row r="855" spans="1:13" s="4" customFormat="1" ht="15" customHeight="1" x14ac:dyDescent="0.15">
      <c r="A855" s="10"/>
      <c r="B855" s="10"/>
      <c r="C855" s="10"/>
      <c r="D855" s="42"/>
      <c r="F855" s="3"/>
      <c r="G855" s="3"/>
      <c r="H855" s="3"/>
      <c r="M855" s="16"/>
    </row>
    <row r="856" spans="1:13" s="4" customFormat="1" ht="15" customHeight="1" x14ac:dyDescent="0.15">
      <c r="A856" s="10"/>
      <c r="B856" s="10"/>
      <c r="C856" s="10"/>
      <c r="D856" s="42"/>
      <c r="F856" s="3"/>
      <c r="G856" s="3"/>
      <c r="H856" s="3"/>
      <c r="M856" s="16"/>
    </row>
    <row r="857" spans="1:13" s="4" customFormat="1" ht="15" customHeight="1" x14ac:dyDescent="0.15">
      <c r="A857" s="10"/>
      <c r="B857" s="10"/>
      <c r="C857" s="10"/>
      <c r="D857" s="42"/>
      <c r="F857" s="3"/>
      <c r="G857" s="3"/>
      <c r="H857" s="3"/>
      <c r="M857" s="16"/>
    </row>
    <row r="858" spans="1:13" s="4" customFormat="1" ht="15" customHeight="1" x14ac:dyDescent="0.15">
      <c r="A858" s="10"/>
      <c r="B858" s="10"/>
      <c r="C858" s="10"/>
      <c r="D858" s="42"/>
      <c r="F858" s="3"/>
      <c r="G858" s="3"/>
      <c r="H858" s="3"/>
      <c r="M858" s="16"/>
    </row>
    <row r="859" spans="1:13" s="4" customFormat="1" ht="15" customHeight="1" x14ac:dyDescent="0.15">
      <c r="A859" s="10"/>
      <c r="B859" s="10"/>
      <c r="C859" s="10"/>
      <c r="D859" s="42"/>
      <c r="F859" s="3"/>
      <c r="G859" s="3"/>
      <c r="H859" s="3"/>
      <c r="M859" s="16"/>
    </row>
    <row r="860" spans="1:13" s="4" customFormat="1" ht="15" customHeight="1" x14ac:dyDescent="0.15">
      <c r="A860" s="10"/>
      <c r="B860" s="10"/>
      <c r="C860" s="10"/>
      <c r="D860" s="42"/>
      <c r="F860" s="3"/>
      <c r="G860" s="3"/>
      <c r="H860" s="3"/>
      <c r="M860" s="16"/>
    </row>
    <row r="861" spans="1:13" s="4" customFormat="1" ht="15" customHeight="1" x14ac:dyDescent="0.15">
      <c r="A861" s="10"/>
      <c r="B861" s="10"/>
      <c r="C861" s="10"/>
      <c r="D861" s="42"/>
      <c r="F861" s="3"/>
      <c r="G861" s="3"/>
      <c r="H861" s="3"/>
      <c r="M861" s="16"/>
    </row>
    <row r="862" spans="1:13" s="4" customFormat="1" ht="15" customHeight="1" x14ac:dyDescent="0.15">
      <c r="A862" s="10"/>
      <c r="B862" s="10"/>
      <c r="C862" s="10"/>
      <c r="D862" s="42"/>
      <c r="F862" s="3"/>
      <c r="G862" s="3"/>
      <c r="H862" s="3"/>
      <c r="M862" s="16"/>
    </row>
    <row r="863" spans="1:13" s="4" customFormat="1" ht="15" customHeight="1" x14ac:dyDescent="0.15">
      <c r="A863" s="10"/>
      <c r="B863" s="10"/>
      <c r="C863" s="10"/>
      <c r="D863" s="42"/>
      <c r="F863" s="3"/>
      <c r="G863" s="3"/>
      <c r="H863" s="3"/>
      <c r="M863" s="16"/>
    </row>
    <row r="864" spans="1:13" s="4" customFormat="1" ht="15" customHeight="1" x14ac:dyDescent="0.15">
      <c r="A864" s="10"/>
      <c r="B864" s="10"/>
      <c r="C864" s="10"/>
      <c r="D864" s="42"/>
      <c r="F864" s="3"/>
      <c r="G864" s="3"/>
      <c r="H864" s="3"/>
      <c r="M864" s="16"/>
    </row>
    <row r="865" spans="1:13" s="4" customFormat="1" ht="15" customHeight="1" x14ac:dyDescent="0.15">
      <c r="A865" s="10"/>
      <c r="B865" s="10"/>
      <c r="C865" s="10"/>
      <c r="D865" s="42"/>
      <c r="F865" s="3"/>
      <c r="G865" s="3"/>
      <c r="H865" s="3"/>
      <c r="M865" s="16"/>
    </row>
    <row r="866" spans="1:13" s="4" customFormat="1" ht="15" customHeight="1" x14ac:dyDescent="0.15">
      <c r="A866" s="10"/>
      <c r="B866" s="10"/>
      <c r="C866" s="10"/>
      <c r="D866" s="42"/>
      <c r="F866" s="3"/>
      <c r="G866" s="3"/>
      <c r="H866" s="3"/>
      <c r="M866" s="16"/>
    </row>
    <row r="867" spans="1:13" s="4" customFormat="1" ht="15" customHeight="1" x14ac:dyDescent="0.15">
      <c r="A867" s="10"/>
      <c r="B867" s="10"/>
      <c r="C867" s="10"/>
      <c r="D867" s="42"/>
      <c r="F867" s="3"/>
      <c r="G867" s="3"/>
      <c r="H867" s="3"/>
      <c r="M867" s="16"/>
    </row>
    <row r="868" spans="1:13" s="4" customFormat="1" ht="15" customHeight="1" x14ac:dyDescent="0.15">
      <c r="A868" s="10"/>
      <c r="B868" s="10"/>
      <c r="C868" s="10"/>
      <c r="D868" s="42"/>
      <c r="F868" s="3"/>
      <c r="G868" s="3"/>
      <c r="H868" s="3"/>
      <c r="M868" s="16"/>
    </row>
    <row r="869" spans="1:13" s="4" customFormat="1" ht="15" customHeight="1" x14ac:dyDescent="0.15">
      <c r="A869" s="10"/>
      <c r="B869" s="10"/>
      <c r="C869" s="10"/>
      <c r="D869" s="42"/>
      <c r="F869" s="3"/>
      <c r="G869" s="3"/>
      <c r="H869" s="3"/>
      <c r="M869" s="16"/>
    </row>
    <row r="870" spans="1:13" s="4" customFormat="1" ht="15" customHeight="1" x14ac:dyDescent="0.15">
      <c r="A870" s="10"/>
      <c r="B870" s="10"/>
      <c r="C870" s="10"/>
      <c r="D870" s="42"/>
      <c r="F870" s="3"/>
      <c r="G870" s="3"/>
      <c r="H870" s="3"/>
      <c r="M870" s="16"/>
    </row>
    <row r="871" spans="1:13" s="4" customFormat="1" ht="15" customHeight="1" x14ac:dyDescent="0.15">
      <c r="A871" s="10"/>
      <c r="B871" s="10"/>
      <c r="C871" s="10"/>
      <c r="D871" s="42"/>
      <c r="F871" s="3"/>
      <c r="G871" s="3"/>
      <c r="H871" s="3"/>
      <c r="M871" s="16"/>
    </row>
    <row r="872" spans="1:13" s="4" customFormat="1" ht="15" customHeight="1" x14ac:dyDescent="0.15">
      <c r="A872" s="10"/>
      <c r="B872" s="10"/>
      <c r="C872" s="10"/>
      <c r="D872" s="42"/>
      <c r="F872" s="3"/>
      <c r="G872" s="3"/>
      <c r="H872" s="3"/>
      <c r="M872" s="16"/>
    </row>
    <row r="873" spans="1:13" s="4" customFormat="1" ht="15" customHeight="1" x14ac:dyDescent="0.15">
      <c r="A873" s="10"/>
      <c r="B873" s="10"/>
      <c r="C873" s="10"/>
      <c r="D873" s="42"/>
      <c r="F873" s="3"/>
      <c r="G873" s="3"/>
      <c r="H873" s="3"/>
      <c r="M873" s="16"/>
    </row>
    <row r="874" spans="1:13" s="4" customFormat="1" ht="15" customHeight="1" x14ac:dyDescent="0.15">
      <c r="A874" s="10"/>
      <c r="B874" s="10"/>
      <c r="C874" s="10"/>
      <c r="D874" s="42"/>
      <c r="F874" s="3"/>
      <c r="G874" s="3"/>
      <c r="H874" s="3"/>
      <c r="M874" s="16"/>
    </row>
    <row r="875" spans="1:13" s="4" customFormat="1" ht="15" customHeight="1" x14ac:dyDescent="0.15">
      <c r="A875" s="10"/>
      <c r="B875" s="10"/>
      <c r="C875" s="10"/>
      <c r="D875" s="42"/>
      <c r="F875" s="3"/>
      <c r="G875" s="3"/>
      <c r="H875" s="3"/>
      <c r="M875" s="16"/>
    </row>
    <row r="876" spans="1:13" s="4" customFormat="1" ht="15" customHeight="1" x14ac:dyDescent="0.15">
      <c r="A876" s="10"/>
      <c r="B876" s="10"/>
      <c r="C876" s="10"/>
      <c r="D876" s="42"/>
      <c r="F876" s="3"/>
      <c r="G876" s="3"/>
      <c r="H876" s="3"/>
      <c r="M876" s="16"/>
    </row>
    <row r="877" spans="1:13" s="4" customFormat="1" ht="15" customHeight="1" x14ac:dyDescent="0.15">
      <c r="A877" s="10"/>
      <c r="B877" s="10"/>
      <c r="C877" s="10"/>
      <c r="D877" s="42"/>
      <c r="F877" s="3"/>
      <c r="G877" s="3"/>
      <c r="H877" s="3"/>
      <c r="M877" s="16"/>
    </row>
    <row r="878" spans="1:13" s="4" customFormat="1" ht="15" customHeight="1" x14ac:dyDescent="0.15">
      <c r="A878" s="10"/>
      <c r="B878" s="10"/>
      <c r="C878" s="10"/>
      <c r="D878" s="42"/>
      <c r="F878" s="3"/>
      <c r="G878" s="3"/>
      <c r="H878" s="3"/>
      <c r="M878" s="16"/>
    </row>
    <row r="879" spans="1:13" s="4" customFormat="1" ht="15" customHeight="1" x14ac:dyDescent="0.15">
      <c r="A879" s="10"/>
      <c r="B879" s="10"/>
      <c r="C879" s="10"/>
      <c r="D879" s="42"/>
      <c r="F879" s="3"/>
      <c r="G879" s="3"/>
      <c r="H879" s="3"/>
      <c r="M879" s="16"/>
    </row>
    <row r="880" spans="1:13" s="4" customFormat="1" ht="15" customHeight="1" x14ac:dyDescent="0.15">
      <c r="A880" s="10"/>
      <c r="B880" s="10"/>
      <c r="C880" s="10"/>
      <c r="D880" s="42"/>
      <c r="F880" s="3"/>
      <c r="G880" s="3"/>
      <c r="H880" s="3"/>
      <c r="M880" s="16"/>
    </row>
    <row r="881" spans="1:13" s="4" customFormat="1" ht="15" customHeight="1" x14ac:dyDescent="0.15">
      <c r="A881" s="10"/>
      <c r="B881" s="10"/>
      <c r="C881" s="10"/>
      <c r="D881" s="42"/>
      <c r="F881" s="3"/>
      <c r="G881" s="3"/>
      <c r="H881" s="3"/>
      <c r="M881" s="16"/>
    </row>
    <row r="882" spans="1:13" s="4" customFormat="1" ht="15" customHeight="1" x14ac:dyDescent="0.15">
      <c r="A882" s="10"/>
      <c r="B882" s="10"/>
      <c r="C882" s="10"/>
      <c r="D882" s="42"/>
      <c r="F882" s="3"/>
      <c r="G882" s="3"/>
      <c r="H882" s="3"/>
      <c r="M882" s="16"/>
    </row>
    <row r="883" spans="1:13" s="4" customFormat="1" ht="15" customHeight="1" x14ac:dyDescent="0.15">
      <c r="A883" s="10"/>
      <c r="B883" s="10"/>
      <c r="C883" s="10"/>
      <c r="D883" s="42"/>
      <c r="F883" s="3"/>
      <c r="G883" s="3"/>
      <c r="H883" s="3"/>
      <c r="M883" s="16"/>
    </row>
    <row r="884" spans="1:13" s="4" customFormat="1" ht="15" customHeight="1" x14ac:dyDescent="0.15">
      <c r="A884" s="10"/>
      <c r="B884" s="10"/>
      <c r="C884" s="10"/>
      <c r="D884" s="42"/>
      <c r="F884" s="3"/>
      <c r="G884" s="3"/>
      <c r="H884" s="3"/>
      <c r="M884" s="16"/>
    </row>
    <row r="885" spans="1:13" s="4" customFormat="1" ht="15" customHeight="1" x14ac:dyDescent="0.15">
      <c r="A885" s="10"/>
      <c r="B885" s="10"/>
      <c r="C885" s="10"/>
      <c r="D885" s="42"/>
      <c r="F885" s="3"/>
      <c r="G885" s="3"/>
      <c r="H885" s="3"/>
      <c r="M885" s="16"/>
    </row>
    <row r="886" spans="1:13" s="4" customFormat="1" ht="15" customHeight="1" x14ac:dyDescent="0.15">
      <c r="A886" s="10"/>
      <c r="B886" s="10"/>
      <c r="C886" s="10"/>
      <c r="D886" s="42"/>
      <c r="F886" s="3"/>
      <c r="G886" s="3"/>
      <c r="H886" s="3"/>
      <c r="M886" s="16"/>
    </row>
    <row r="887" spans="1:13" s="4" customFormat="1" ht="15" customHeight="1" x14ac:dyDescent="0.15">
      <c r="A887" s="10"/>
      <c r="B887" s="10"/>
      <c r="C887" s="10"/>
      <c r="D887" s="42"/>
      <c r="F887" s="3"/>
      <c r="G887" s="3"/>
      <c r="H887" s="3"/>
      <c r="M887" s="16"/>
    </row>
    <row r="888" spans="1:13" s="4" customFormat="1" ht="15" customHeight="1" x14ac:dyDescent="0.15">
      <c r="A888" s="10"/>
      <c r="B888" s="10"/>
      <c r="C888" s="10"/>
      <c r="D888" s="42"/>
      <c r="F888" s="3"/>
      <c r="G888" s="3"/>
      <c r="H888" s="3"/>
      <c r="M888" s="16"/>
    </row>
    <row r="889" spans="1:13" s="4" customFormat="1" ht="15" customHeight="1" x14ac:dyDescent="0.15">
      <c r="A889" s="10"/>
      <c r="B889" s="10"/>
      <c r="C889" s="10"/>
      <c r="D889" s="42"/>
      <c r="F889" s="3"/>
      <c r="G889" s="3"/>
      <c r="H889" s="3"/>
      <c r="M889" s="16"/>
    </row>
    <row r="890" spans="1:13" s="4" customFormat="1" ht="15" customHeight="1" x14ac:dyDescent="0.15">
      <c r="A890" s="10"/>
      <c r="B890" s="10"/>
      <c r="C890" s="10"/>
      <c r="D890" s="42"/>
      <c r="F890" s="3"/>
      <c r="G890" s="3"/>
      <c r="H890" s="3"/>
      <c r="M890" s="16"/>
    </row>
    <row r="891" spans="1:13" s="4" customFormat="1" ht="15" customHeight="1" x14ac:dyDescent="0.15">
      <c r="A891" s="10"/>
      <c r="B891" s="10"/>
      <c r="C891" s="10"/>
      <c r="D891" s="42"/>
      <c r="F891" s="3"/>
      <c r="G891" s="3"/>
      <c r="H891" s="3"/>
      <c r="M891" s="16"/>
    </row>
    <row r="892" spans="1:13" s="4" customFormat="1" ht="15" customHeight="1" x14ac:dyDescent="0.15">
      <c r="A892" s="10"/>
      <c r="B892" s="10"/>
      <c r="C892" s="10"/>
      <c r="D892" s="42"/>
      <c r="F892" s="3"/>
      <c r="G892" s="3"/>
      <c r="H892" s="3"/>
      <c r="M892" s="16"/>
    </row>
    <row r="893" spans="1:13" s="4" customFormat="1" ht="15" customHeight="1" x14ac:dyDescent="0.15">
      <c r="A893" s="10"/>
      <c r="B893" s="10"/>
      <c r="C893" s="10"/>
      <c r="D893" s="42"/>
      <c r="F893" s="3"/>
      <c r="G893" s="3"/>
      <c r="H893" s="3"/>
      <c r="M893" s="16"/>
    </row>
    <row r="894" spans="1:13" s="4" customFormat="1" ht="15" customHeight="1" x14ac:dyDescent="0.15">
      <c r="A894" s="10"/>
      <c r="B894" s="10"/>
      <c r="C894" s="10"/>
      <c r="D894" s="42"/>
      <c r="F894" s="3"/>
      <c r="G894" s="3"/>
      <c r="H894" s="3"/>
      <c r="M894" s="16"/>
    </row>
    <row r="895" spans="1:13" s="4" customFormat="1" ht="15" customHeight="1" x14ac:dyDescent="0.15">
      <c r="A895" s="10"/>
      <c r="B895" s="10"/>
      <c r="C895" s="10"/>
      <c r="D895" s="42"/>
      <c r="F895" s="3"/>
      <c r="G895" s="3"/>
      <c r="H895" s="3"/>
      <c r="M895" s="16"/>
    </row>
    <row r="896" spans="1:13" s="4" customFormat="1" ht="15" customHeight="1" x14ac:dyDescent="0.15">
      <c r="A896" s="10"/>
      <c r="B896" s="10"/>
      <c r="C896" s="10"/>
      <c r="D896" s="42"/>
      <c r="F896" s="3"/>
      <c r="G896" s="3"/>
      <c r="H896" s="3"/>
      <c r="M896" s="16"/>
    </row>
    <row r="897" spans="1:13" s="4" customFormat="1" ht="15" customHeight="1" x14ac:dyDescent="0.15">
      <c r="A897" s="10"/>
      <c r="B897" s="10"/>
      <c r="C897" s="10"/>
      <c r="D897" s="42"/>
      <c r="F897" s="3"/>
      <c r="G897" s="3"/>
      <c r="H897" s="3"/>
      <c r="M897" s="16"/>
    </row>
    <row r="898" spans="1:13" s="4" customFormat="1" ht="15" customHeight="1" x14ac:dyDescent="0.15">
      <c r="A898" s="10"/>
      <c r="B898" s="10"/>
      <c r="C898" s="10"/>
      <c r="D898" s="42"/>
      <c r="F898" s="3"/>
      <c r="G898" s="3"/>
      <c r="H898" s="3"/>
      <c r="M898" s="16"/>
    </row>
    <row r="899" spans="1:13" s="4" customFormat="1" ht="15" customHeight="1" x14ac:dyDescent="0.15">
      <c r="A899" s="10"/>
      <c r="B899" s="10"/>
      <c r="C899" s="10"/>
      <c r="D899" s="42"/>
      <c r="F899" s="3"/>
      <c r="G899" s="3"/>
      <c r="H899" s="3"/>
      <c r="M899" s="16"/>
    </row>
    <row r="900" spans="1:13" s="4" customFormat="1" ht="15" customHeight="1" x14ac:dyDescent="0.15">
      <c r="A900" s="10"/>
      <c r="B900" s="10"/>
      <c r="C900" s="10"/>
      <c r="D900" s="42"/>
      <c r="F900" s="3"/>
      <c r="G900" s="3"/>
      <c r="H900" s="3"/>
      <c r="M900" s="16"/>
    </row>
    <row r="901" spans="1:13" s="4" customFormat="1" ht="15" customHeight="1" x14ac:dyDescent="0.15">
      <c r="A901" s="10"/>
      <c r="B901" s="10"/>
      <c r="C901" s="10"/>
      <c r="D901" s="42"/>
      <c r="F901" s="3"/>
      <c r="G901" s="3"/>
      <c r="H901" s="3"/>
      <c r="M901" s="16"/>
    </row>
    <row r="902" spans="1:13" s="4" customFormat="1" ht="15" customHeight="1" x14ac:dyDescent="0.15">
      <c r="A902" s="10"/>
      <c r="B902" s="10"/>
      <c r="C902" s="10"/>
      <c r="D902" s="42"/>
      <c r="F902" s="3"/>
      <c r="G902" s="3"/>
      <c r="H902" s="3"/>
      <c r="M902" s="16"/>
    </row>
    <row r="903" spans="1:13" s="4" customFormat="1" ht="15" customHeight="1" x14ac:dyDescent="0.15">
      <c r="A903" s="10"/>
      <c r="B903" s="10"/>
      <c r="C903" s="10"/>
      <c r="D903" s="42"/>
      <c r="F903" s="3"/>
      <c r="G903" s="3"/>
      <c r="H903" s="3"/>
      <c r="M903" s="16"/>
    </row>
    <row r="904" spans="1:13" s="4" customFormat="1" ht="15" customHeight="1" x14ac:dyDescent="0.15">
      <c r="A904" s="10"/>
      <c r="B904" s="10"/>
      <c r="C904" s="10"/>
      <c r="D904" s="42"/>
      <c r="F904" s="3"/>
      <c r="G904" s="3"/>
      <c r="H904" s="3"/>
      <c r="M904" s="16"/>
    </row>
    <row r="905" spans="1:13" s="4" customFormat="1" ht="15" customHeight="1" x14ac:dyDescent="0.15">
      <c r="A905" s="10"/>
      <c r="B905" s="10"/>
      <c r="C905" s="10"/>
      <c r="D905" s="42"/>
      <c r="F905" s="3"/>
      <c r="G905" s="3"/>
      <c r="H905" s="3"/>
      <c r="M905" s="16"/>
    </row>
    <row r="906" spans="1:13" s="4" customFormat="1" ht="15" customHeight="1" x14ac:dyDescent="0.15">
      <c r="A906" s="10"/>
      <c r="B906" s="10"/>
      <c r="C906" s="10"/>
      <c r="D906" s="42"/>
      <c r="F906" s="3"/>
      <c r="G906" s="3"/>
      <c r="H906" s="3"/>
      <c r="M906" s="16"/>
    </row>
    <row r="907" spans="1:13" s="4" customFormat="1" ht="15" customHeight="1" x14ac:dyDescent="0.15">
      <c r="A907" s="10"/>
      <c r="B907" s="10"/>
      <c r="C907" s="10"/>
      <c r="D907" s="42"/>
      <c r="F907" s="3"/>
      <c r="G907" s="3"/>
      <c r="H907" s="3"/>
      <c r="M907" s="16"/>
    </row>
    <row r="908" spans="1:13" s="4" customFormat="1" ht="15" customHeight="1" x14ac:dyDescent="0.15">
      <c r="A908" s="10"/>
      <c r="B908" s="10"/>
      <c r="C908" s="10"/>
      <c r="D908" s="42"/>
      <c r="F908" s="3"/>
      <c r="G908" s="3"/>
      <c r="H908" s="3"/>
      <c r="M908" s="16"/>
    </row>
    <row r="909" spans="1:13" s="4" customFormat="1" ht="15" customHeight="1" x14ac:dyDescent="0.15">
      <c r="A909" s="10"/>
      <c r="B909" s="10"/>
      <c r="C909" s="10"/>
      <c r="D909" s="42"/>
      <c r="F909" s="3"/>
      <c r="G909" s="3"/>
      <c r="H909" s="3"/>
      <c r="M909" s="16"/>
    </row>
    <row r="910" spans="1:13" s="4" customFormat="1" ht="15" customHeight="1" x14ac:dyDescent="0.15">
      <c r="A910" s="10"/>
      <c r="B910" s="10"/>
      <c r="C910" s="10"/>
      <c r="D910" s="42"/>
      <c r="F910" s="3"/>
      <c r="G910" s="3"/>
      <c r="H910" s="3"/>
      <c r="M910" s="16"/>
    </row>
    <row r="911" spans="1:13" s="4" customFormat="1" ht="15" customHeight="1" x14ac:dyDescent="0.15">
      <c r="A911" s="10"/>
      <c r="B911" s="10"/>
      <c r="C911" s="10"/>
      <c r="D911" s="42"/>
      <c r="F911" s="3"/>
      <c r="G911" s="3"/>
      <c r="H911" s="3"/>
      <c r="M911" s="16"/>
    </row>
    <row r="912" spans="1:13" s="4" customFormat="1" ht="15" customHeight="1" x14ac:dyDescent="0.15">
      <c r="A912" s="10"/>
      <c r="B912" s="10"/>
      <c r="C912" s="10"/>
      <c r="D912" s="42"/>
      <c r="F912" s="3"/>
      <c r="G912" s="3"/>
      <c r="H912" s="3"/>
      <c r="M912" s="16"/>
    </row>
    <row r="913" spans="1:13" s="4" customFormat="1" ht="15" customHeight="1" x14ac:dyDescent="0.15">
      <c r="A913" s="10"/>
      <c r="B913" s="10"/>
      <c r="C913" s="10"/>
      <c r="D913" s="42"/>
      <c r="F913" s="3"/>
      <c r="G913" s="3"/>
      <c r="H913" s="3"/>
      <c r="M913" s="16"/>
    </row>
    <row r="914" spans="1:13" s="4" customFormat="1" ht="15" customHeight="1" x14ac:dyDescent="0.15">
      <c r="A914" s="10"/>
      <c r="B914" s="10"/>
      <c r="C914" s="10"/>
      <c r="D914" s="42"/>
      <c r="F914" s="3"/>
      <c r="G914" s="3"/>
      <c r="H914" s="3"/>
      <c r="M914" s="16"/>
    </row>
    <row r="915" spans="1:13" s="4" customFormat="1" ht="15" customHeight="1" x14ac:dyDescent="0.15">
      <c r="A915" s="10"/>
      <c r="B915" s="10"/>
      <c r="C915" s="10"/>
      <c r="D915" s="42"/>
      <c r="F915" s="3"/>
      <c r="G915" s="3"/>
      <c r="H915" s="3"/>
      <c r="M915" s="16"/>
    </row>
    <row r="916" spans="1:13" s="4" customFormat="1" ht="15" customHeight="1" x14ac:dyDescent="0.15">
      <c r="A916" s="10"/>
      <c r="B916" s="10"/>
      <c r="C916" s="10"/>
      <c r="D916" s="42"/>
      <c r="F916" s="3"/>
      <c r="G916" s="3"/>
      <c r="H916" s="3"/>
      <c r="M916" s="16"/>
    </row>
    <row r="917" spans="1:13" s="4" customFormat="1" ht="15" customHeight="1" x14ac:dyDescent="0.15">
      <c r="A917" s="10"/>
      <c r="B917" s="10"/>
      <c r="C917" s="10"/>
      <c r="D917" s="42"/>
      <c r="F917" s="3"/>
      <c r="G917" s="3"/>
      <c r="H917" s="3"/>
      <c r="M917" s="16"/>
    </row>
    <row r="918" spans="1:13" s="4" customFormat="1" ht="15" customHeight="1" x14ac:dyDescent="0.15">
      <c r="A918" s="10"/>
      <c r="B918" s="10"/>
      <c r="C918" s="10"/>
      <c r="D918" s="42"/>
      <c r="F918" s="3"/>
      <c r="G918" s="3"/>
      <c r="H918" s="3"/>
      <c r="M918" s="16"/>
    </row>
    <row r="919" spans="1:13" s="4" customFormat="1" ht="15" customHeight="1" x14ac:dyDescent="0.15">
      <c r="A919" s="10"/>
      <c r="B919" s="10"/>
      <c r="C919" s="10"/>
      <c r="D919" s="42"/>
      <c r="F919" s="3"/>
      <c r="G919" s="3"/>
      <c r="H919" s="3"/>
      <c r="M919" s="16"/>
    </row>
    <row r="920" spans="1:13" s="4" customFormat="1" ht="15" customHeight="1" x14ac:dyDescent="0.15">
      <c r="A920" s="10"/>
      <c r="B920" s="10"/>
      <c r="C920" s="10"/>
      <c r="D920" s="42"/>
      <c r="F920" s="3"/>
      <c r="G920" s="3"/>
      <c r="H920" s="3"/>
      <c r="M920" s="16"/>
    </row>
    <row r="921" spans="1:13" s="4" customFormat="1" ht="15" customHeight="1" x14ac:dyDescent="0.15">
      <c r="A921" s="10"/>
      <c r="B921" s="10"/>
      <c r="C921" s="10"/>
      <c r="D921" s="42"/>
      <c r="F921" s="3"/>
      <c r="G921" s="3"/>
      <c r="H921" s="3"/>
      <c r="M921" s="16"/>
    </row>
    <row r="922" spans="1:13" s="4" customFormat="1" ht="15" customHeight="1" x14ac:dyDescent="0.15">
      <c r="A922" s="10"/>
      <c r="B922" s="10"/>
      <c r="C922" s="10"/>
      <c r="D922" s="42"/>
      <c r="F922" s="3"/>
      <c r="G922" s="3"/>
      <c r="H922" s="3"/>
      <c r="M922" s="16"/>
    </row>
    <row r="923" spans="1:13" s="4" customFormat="1" ht="15" customHeight="1" x14ac:dyDescent="0.15">
      <c r="A923" s="10"/>
      <c r="B923" s="10"/>
      <c r="C923" s="10"/>
      <c r="D923" s="42"/>
      <c r="F923" s="3"/>
      <c r="G923" s="3"/>
      <c r="H923" s="3"/>
      <c r="M923" s="16"/>
    </row>
    <row r="924" spans="1:13" s="4" customFormat="1" ht="15" customHeight="1" x14ac:dyDescent="0.15">
      <c r="A924" s="10"/>
      <c r="B924" s="10"/>
      <c r="C924" s="10"/>
      <c r="D924" s="42"/>
      <c r="F924" s="3"/>
      <c r="G924" s="3"/>
      <c r="H924" s="3"/>
      <c r="M924" s="16"/>
    </row>
    <row r="925" spans="1:13" s="4" customFormat="1" ht="15" customHeight="1" x14ac:dyDescent="0.15">
      <c r="A925" s="10"/>
      <c r="B925" s="10"/>
      <c r="C925" s="10"/>
      <c r="D925" s="42"/>
      <c r="F925" s="3"/>
      <c r="G925" s="3"/>
      <c r="H925" s="3"/>
      <c r="M925" s="16"/>
    </row>
    <row r="926" spans="1:13" s="4" customFormat="1" ht="15" customHeight="1" x14ac:dyDescent="0.15">
      <c r="A926" s="10"/>
      <c r="B926" s="10"/>
      <c r="C926" s="10"/>
      <c r="D926" s="42"/>
      <c r="F926" s="3"/>
      <c r="G926" s="3"/>
      <c r="H926" s="3"/>
      <c r="M926" s="16"/>
    </row>
    <row r="927" spans="1:13" s="4" customFormat="1" ht="15" customHeight="1" x14ac:dyDescent="0.15">
      <c r="A927" s="10"/>
      <c r="B927" s="10"/>
      <c r="C927" s="10"/>
      <c r="D927" s="42"/>
      <c r="F927" s="3"/>
      <c r="G927" s="3"/>
      <c r="H927" s="3"/>
      <c r="M927" s="16"/>
    </row>
    <row r="928" spans="1:13" s="4" customFormat="1" ht="15" customHeight="1" x14ac:dyDescent="0.15">
      <c r="A928" s="10"/>
      <c r="B928" s="10"/>
      <c r="C928" s="10"/>
      <c r="D928" s="42"/>
      <c r="F928" s="3"/>
      <c r="G928" s="3"/>
      <c r="H928" s="3"/>
      <c r="M928" s="16"/>
    </row>
    <row r="929" spans="1:13" s="4" customFormat="1" ht="15" customHeight="1" x14ac:dyDescent="0.15">
      <c r="A929" s="10"/>
      <c r="B929" s="10"/>
      <c r="C929" s="10"/>
      <c r="D929" s="42"/>
      <c r="F929" s="3"/>
      <c r="G929" s="3"/>
      <c r="H929" s="3"/>
      <c r="M929" s="16"/>
    </row>
    <row r="930" spans="1:13" s="4" customFormat="1" ht="15" customHeight="1" x14ac:dyDescent="0.15">
      <c r="A930" s="10"/>
      <c r="B930" s="10"/>
      <c r="C930" s="10"/>
      <c r="D930" s="42"/>
      <c r="F930" s="3"/>
      <c r="G930" s="3"/>
      <c r="H930" s="3"/>
      <c r="M930" s="16"/>
    </row>
    <row r="931" spans="1:13" s="4" customFormat="1" ht="15" customHeight="1" x14ac:dyDescent="0.15">
      <c r="A931" s="10"/>
      <c r="B931" s="10"/>
      <c r="C931" s="10"/>
      <c r="D931" s="42"/>
      <c r="F931" s="3"/>
      <c r="G931" s="3"/>
      <c r="H931" s="3"/>
      <c r="M931" s="16"/>
    </row>
    <row r="932" spans="1:13" s="4" customFormat="1" ht="15" customHeight="1" x14ac:dyDescent="0.15">
      <c r="A932" s="10"/>
      <c r="B932" s="10"/>
      <c r="C932" s="10"/>
      <c r="D932" s="42"/>
      <c r="F932" s="3"/>
      <c r="G932" s="3"/>
      <c r="H932" s="3"/>
      <c r="M932" s="16"/>
    </row>
    <row r="933" spans="1:13" s="4" customFormat="1" ht="15" customHeight="1" x14ac:dyDescent="0.15">
      <c r="A933" s="10"/>
      <c r="B933" s="10"/>
      <c r="C933" s="10"/>
      <c r="D933" s="42"/>
      <c r="F933" s="3"/>
      <c r="G933" s="3"/>
      <c r="H933" s="3"/>
      <c r="M933" s="16"/>
    </row>
    <row r="934" spans="1:13" s="4" customFormat="1" ht="15" customHeight="1" x14ac:dyDescent="0.15">
      <c r="A934" s="10"/>
      <c r="B934" s="10"/>
      <c r="C934" s="10"/>
      <c r="D934" s="42"/>
      <c r="F934" s="3"/>
      <c r="G934" s="3"/>
      <c r="H934" s="3"/>
      <c r="M934" s="16"/>
    </row>
    <row r="935" spans="1:13" s="4" customFormat="1" ht="15" customHeight="1" x14ac:dyDescent="0.15">
      <c r="A935" s="10"/>
      <c r="B935" s="10"/>
      <c r="C935" s="10"/>
      <c r="D935" s="42"/>
      <c r="F935" s="3"/>
      <c r="G935" s="3"/>
      <c r="H935" s="3"/>
      <c r="M935" s="16"/>
    </row>
    <row r="936" spans="1:13" s="4" customFormat="1" ht="15" customHeight="1" x14ac:dyDescent="0.15">
      <c r="A936" s="10"/>
      <c r="B936" s="10"/>
      <c r="C936" s="10"/>
      <c r="D936" s="42"/>
      <c r="F936" s="3"/>
      <c r="G936" s="3"/>
      <c r="H936" s="3"/>
      <c r="M936" s="16"/>
    </row>
    <row r="937" spans="1:13" s="4" customFormat="1" ht="15" customHeight="1" x14ac:dyDescent="0.15">
      <c r="A937" s="10"/>
      <c r="B937" s="10"/>
      <c r="C937" s="10"/>
      <c r="D937" s="42"/>
      <c r="F937" s="3"/>
      <c r="G937" s="3"/>
      <c r="H937" s="3"/>
      <c r="M937" s="16"/>
    </row>
    <row r="938" spans="1:13" s="4" customFormat="1" ht="15" customHeight="1" x14ac:dyDescent="0.15">
      <c r="A938" s="10"/>
      <c r="B938" s="10"/>
      <c r="C938" s="10"/>
      <c r="D938" s="42"/>
      <c r="F938" s="3"/>
      <c r="G938" s="3"/>
      <c r="H938" s="3"/>
      <c r="M938" s="16"/>
    </row>
    <row r="939" spans="1:13" s="4" customFormat="1" ht="15" customHeight="1" x14ac:dyDescent="0.15">
      <c r="A939" s="10"/>
      <c r="B939" s="10"/>
      <c r="C939" s="10"/>
      <c r="D939" s="42"/>
      <c r="F939" s="3"/>
      <c r="G939" s="3"/>
      <c r="H939" s="3"/>
      <c r="M939" s="16"/>
    </row>
    <row r="940" spans="1:13" s="4" customFormat="1" ht="15" customHeight="1" x14ac:dyDescent="0.15">
      <c r="A940" s="10"/>
      <c r="B940" s="10"/>
      <c r="C940" s="10"/>
      <c r="D940" s="42"/>
      <c r="F940" s="3"/>
      <c r="G940" s="3"/>
      <c r="H940" s="3"/>
      <c r="M940" s="16"/>
    </row>
    <row r="941" spans="1:13" s="4" customFormat="1" ht="15" customHeight="1" x14ac:dyDescent="0.15">
      <c r="A941" s="10"/>
      <c r="B941" s="10"/>
      <c r="C941" s="10"/>
      <c r="D941" s="42"/>
      <c r="F941" s="3"/>
      <c r="G941" s="3"/>
      <c r="H941" s="3"/>
      <c r="M941" s="16"/>
    </row>
    <row r="942" spans="1:13" s="4" customFormat="1" ht="15" customHeight="1" x14ac:dyDescent="0.15">
      <c r="A942" s="10"/>
      <c r="B942" s="10"/>
      <c r="C942" s="10"/>
      <c r="D942" s="42"/>
      <c r="F942" s="3"/>
      <c r="G942" s="3"/>
      <c r="H942" s="3"/>
      <c r="M942" s="16"/>
    </row>
    <row r="943" spans="1:13" s="4" customFormat="1" ht="15" customHeight="1" x14ac:dyDescent="0.15">
      <c r="A943" s="10"/>
      <c r="B943" s="10"/>
      <c r="C943" s="10"/>
      <c r="D943" s="42"/>
      <c r="F943" s="3"/>
      <c r="G943" s="3"/>
      <c r="H943" s="3"/>
      <c r="M943" s="16"/>
    </row>
    <row r="944" spans="1:13" s="4" customFormat="1" ht="15" customHeight="1" x14ac:dyDescent="0.15">
      <c r="A944" s="10"/>
      <c r="B944" s="10"/>
      <c r="C944" s="10"/>
      <c r="D944" s="42"/>
      <c r="F944" s="3"/>
      <c r="G944" s="3"/>
      <c r="H944" s="3"/>
      <c r="M944" s="16"/>
    </row>
    <row r="945" spans="1:13" s="4" customFormat="1" ht="15" customHeight="1" x14ac:dyDescent="0.15">
      <c r="A945" s="10"/>
      <c r="B945" s="10"/>
      <c r="C945" s="10"/>
      <c r="D945" s="42"/>
      <c r="F945" s="3"/>
      <c r="G945" s="3"/>
      <c r="H945" s="3"/>
      <c r="M945" s="16"/>
    </row>
    <row r="946" spans="1:13" s="4" customFormat="1" ht="15" customHeight="1" x14ac:dyDescent="0.15">
      <c r="A946" s="10"/>
      <c r="B946" s="10"/>
      <c r="C946" s="10"/>
      <c r="D946" s="42"/>
      <c r="F946" s="3"/>
      <c r="G946" s="3"/>
      <c r="H946" s="3"/>
      <c r="M946" s="16"/>
    </row>
    <row r="947" spans="1:13" s="4" customFormat="1" ht="15" customHeight="1" x14ac:dyDescent="0.15">
      <c r="A947" s="10"/>
      <c r="B947" s="10"/>
      <c r="C947" s="10"/>
      <c r="D947" s="42"/>
      <c r="F947" s="3"/>
      <c r="G947" s="3"/>
      <c r="H947" s="3"/>
      <c r="M947" s="16"/>
    </row>
    <row r="948" spans="1:13" s="4" customFormat="1" ht="15" customHeight="1" x14ac:dyDescent="0.15">
      <c r="A948" s="10"/>
      <c r="B948" s="10"/>
      <c r="C948" s="10"/>
      <c r="D948" s="42"/>
      <c r="F948" s="3"/>
      <c r="G948" s="3"/>
      <c r="H948" s="3"/>
      <c r="M948" s="16"/>
    </row>
    <row r="949" spans="1:13" s="4" customFormat="1" ht="15" customHeight="1" x14ac:dyDescent="0.15">
      <c r="A949" s="10"/>
      <c r="B949" s="10"/>
      <c r="C949" s="10"/>
      <c r="D949" s="42"/>
      <c r="F949" s="3"/>
      <c r="G949" s="3"/>
      <c r="H949" s="3"/>
      <c r="M949" s="16"/>
    </row>
    <row r="950" spans="1:13" s="4" customFormat="1" ht="15" customHeight="1" x14ac:dyDescent="0.15">
      <c r="A950" s="10"/>
      <c r="B950" s="10"/>
      <c r="C950" s="10"/>
      <c r="D950" s="42"/>
      <c r="F950" s="3"/>
      <c r="G950" s="3"/>
      <c r="H950" s="3"/>
      <c r="M950" s="16"/>
    </row>
    <row r="951" spans="1:13" s="4" customFormat="1" ht="15" customHeight="1" x14ac:dyDescent="0.15">
      <c r="A951" s="10"/>
      <c r="B951" s="10"/>
      <c r="C951" s="10"/>
      <c r="D951" s="42"/>
      <c r="F951" s="3"/>
      <c r="G951" s="3"/>
      <c r="H951" s="3"/>
      <c r="M951" s="16"/>
    </row>
    <row r="952" spans="1:13" s="4" customFormat="1" ht="15" customHeight="1" x14ac:dyDescent="0.15">
      <c r="A952" s="10"/>
      <c r="B952" s="10"/>
      <c r="C952" s="10"/>
      <c r="D952" s="42"/>
      <c r="F952" s="3"/>
      <c r="G952" s="3"/>
      <c r="H952" s="3"/>
      <c r="M952" s="16"/>
    </row>
    <row r="953" spans="1:13" s="4" customFormat="1" ht="15" customHeight="1" x14ac:dyDescent="0.15">
      <c r="A953" s="10"/>
      <c r="B953" s="10"/>
      <c r="C953" s="10"/>
      <c r="D953" s="42"/>
      <c r="F953" s="3"/>
      <c r="G953" s="3"/>
      <c r="H953" s="3"/>
      <c r="M953" s="16"/>
    </row>
    <row r="954" spans="1:13" s="4" customFormat="1" ht="15" customHeight="1" x14ac:dyDescent="0.15">
      <c r="A954" s="10"/>
      <c r="B954" s="10"/>
      <c r="C954" s="10"/>
      <c r="D954" s="42"/>
      <c r="F954" s="3"/>
      <c r="G954" s="3"/>
      <c r="H954" s="3"/>
      <c r="M954" s="16"/>
    </row>
    <row r="955" spans="1:13" s="4" customFormat="1" ht="15" customHeight="1" x14ac:dyDescent="0.15">
      <c r="A955" s="10"/>
      <c r="B955" s="10"/>
      <c r="C955" s="10"/>
      <c r="D955" s="42"/>
      <c r="F955" s="3"/>
      <c r="G955" s="3"/>
      <c r="H955" s="3"/>
      <c r="M955" s="16"/>
    </row>
    <row r="956" spans="1:13" s="4" customFormat="1" ht="15" customHeight="1" x14ac:dyDescent="0.15">
      <c r="A956" s="10"/>
      <c r="B956" s="10"/>
      <c r="C956" s="10"/>
      <c r="D956" s="42"/>
      <c r="F956" s="3"/>
      <c r="G956" s="3"/>
      <c r="H956" s="3"/>
      <c r="M956" s="16"/>
    </row>
    <row r="957" spans="1:13" s="4" customFormat="1" ht="15" customHeight="1" x14ac:dyDescent="0.15">
      <c r="A957" s="10"/>
      <c r="B957" s="10"/>
      <c r="C957" s="10"/>
      <c r="D957" s="42"/>
      <c r="F957" s="3"/>
      <c r="G957" s="3"/>
      <c r="H957" s="3"/>
      <c r="M957" s="16"/>
    </row>
    <row r="958" spans="1:13" s="4" customFormat="1" ht="15" customHeight="1" x14ac:dyDescent="0.15">
      <c r="A958" s="10"/>
      <c r="B958" s="10"/>
      <c r="C958" s="10"/>
      <c r="D958" s="42"/>
      <c r="F958" s="3"/>
      <c r="G958" s="3"/>
      <c r="H958" s="3"/>
      <c r="M958" s="16"/>
    </row>
    <row r="959" spans="1:13" s="4" customFormat="1" ht="15" customHeight="1" x14ac:dyDescent="0.15">
      <c r="A959" s="10"/>
      <c r="B959" s="10"/>
      <c r="C959" s="10"/>
      <c r="D959" s="42"/>
      <c r="F959" s="3"/>
      <c r="G959" s="3"/>
      <c r="H959" s="3"/>
      <c r="M959" s="16"/>
    </row>
    <row r="960" spans="1:13" s="4" customFormat="1" ht="15" customHeight="1" x14ac:dyDescent="0.15">
      <c r="A960" s="10"/>
      <c r="B960" s="10"/>
      <c r="C960" s="10"/>
      <c r="D960" s="42"/>
      <c r="F960" s="3"/>
      <c r="G960" s="3"/>
      <c r="H960" s="3"/>
      <c r="M960" s="16"/>
    </row>
    <row r="961" spans="1:13" s="4" customFormat="1" ht="15" customHeight="1" x14ac:dyDescent="0.15">
      <c r="A961" s="10"/>
      <c r="B961" s="10"/>
      <c r="C961" s="10"/>
      <c r="D961" s="42"/>
      <c r="F961" s="3"/>
      <c r="G961" s="3"/>
      <c r="H961" s="3"/>
      <c r="M961" s="16"/>
    </row>
    <row r="962" spans="1:13" s="4" customFormat="1" ht="15" customHeight="1" x14ac:dyDescent="0.15">
      <c r="A962" s="10"/>
      <c r="B962" s="10"/>
      <c r="C962" s="10"/>
      <c r="D962" s="42"/>
      <c r="F962" s="3"/>
      <c r="G962" s="3"/>
      <c r="H962" s="3"/>
      <c r="M962" s="16"/>
    </row>
    <row r="963" spans="1:13" s="4" customFormat="1" ht="15" customHeight="1" x14ac:dyDescent="0.15">
      <c r="A963" s="10"/>
      <c r="B963" s="10"/>
      <c r="C963" s="10"/>
      <c r="D963" s="42"/>
      <c r="F963" s="3"/>
      <c r="G963" s="3"/>
      <c r="H963" s="3"/>
      <c r="M963" s="16"/>
    </row>
    <row r="964" spans="1:13" s="4" customFormat="1" ht="15" customHeight="1" x14ac:dyDescent="0.15">
      <c r="A964" s="10"/>
      <c r="B964" s="10"/>
      <c r="C964" s="10"/>
      <c r="D964" s="42"/>
      <c r="F964" s="3"/>
      <c r="G964" s="3"/>
      <c r="H964" s="3"/>
      <c r="M964" s="16"/>
    </row>
    <row r="965" spans="1:13" s="4" customFormat="1" ht="15" customHeight="1" x14ac:dyDescent="0.15">
      <c r="A965" s="10"/>
      <c r="B965" s="10"/>
      <c r="C965" s="10"/>
      <c r="D965" s="42"/>
      <c r="F965" s="3"/>
      <c r="G965" s="3"/>
      <c r="H965" s="3"/>
      <c r="M965" s="16"/>
    </row>
    <row r="966" spans="1:13" s="4" customFormat="1" ht="15" customHeight="1" x14ac:dyDescent="0.15">
      <c r="A966" s="10"/>
      <c r="B966" s="10"/>
      <c r="C966" s="10"/>
      <c r="D966" s="42"/>
      <c r="F966" s="3"/>
      <c r="G966" s="3"/>
      <c r="H966" s="3"/>
      <c r="M966" s="16"/>
    </row>
    <row r="967" spans="1:13" s="4" customFormat="1" ht="15" customHeight="1" x14ac:dyDescent="0.15">
      <c r="A967" s="10"/>
      <c r="B967" s="10"/>
      <c r="C967" s="10"/>
      <c r="D967" s="42"/>
      <c r="F967" s="3"/>
      <c r="G967" s="3"/>
      <c r="H967" s="3"/>
      <c r="M967" s="16"/>
    </row>
    <row r="968" spans="1:13" s="4" customFormat="1" ht="15" customHeight="1" x14ac:dyDescent="0.15">
      <c r="A968" s="10"/>
      <c r="B968" s="10"/>
      <c r="C968" s="10"/>
      <c r="D968" s="42"/>
      <c r="F968" s="3"/>
      <c r="G968" s="3"/>
      <c r="H968" s="3"/>
      <c r="M968" s="16"/>
    </row>
    <row r="969" spans="1:13" s="4" customFormat="1" ht="15" customHeight="1" x14ac:dyDescent="0.15">
      <c r="A969" s="10"/>
      <c r="B969" s="10"/>
      <c r="C969" s="10"/>
      <c r="D969" s="42"/>
      <c r="F969" s="3"/>
      <c r="G969" s="3"/>
      <c r="H969" s="3"/>
      <c r="M969" s="16"/>
    </row>
    <row r="970" spans="1:13" s="4" customFormat="1" ht="15" customHeight="1" x14ac:dyDescent="0.15">
      <c r="A970" s="10"/>
      <c r="B970" s="10"/>
      <c r="C970" s="10"/>
      <c r="D970" s="42"/>
      <c r="F970" s="3"/>
      <c r="G970" s="3"/>
      <c r="H970" s="3"/>
      <c r="M970" s="16"/>
    </row>
    <row r="971" spans="1:13" s="4" customFormat="1" ht="15" customHeight="1" x14ac:dyDescent="0.15">
      <c r="A971" s="10"/>
      <c r="B971" s="10"/>
      <c r="C971" s="10"/>
      <c r="D971" s="42"/>
      <c r="F971" s="3"/>
      <c r="G971" s="3"/>
      <c r="H971" s="3"/>
      <c r="M971" s="16"/>
    </row>
    <row r="972" spans="1:13" s="4" customFormat="1" ht="15" customHeight="1" x14ac:dyDescent="0.15">
      <c r="A972" s="10"/>
      <c r="B972" s="10"/>
      <c r="C972" s="10"/>
      <c r="D972" s="42"/>
      <c r="F972" s="3"/>
      <c r="G972" s="3"/>
      <c r="H972" s="3"/>
      <c r="M972" s="16"/>
    </row>
    <row r="973" spans="1:13" s="4" customFormat="1" ht="15" customHeight="1" x14ac:dyDescent="0.15">
      <c r="A973" s="10"/>
      <c r="B973" s="10"/>
      <c r="C973" s="10"/>
      <c r="D973" s="42"/>
      <c r="F973" s="3"/>
      <c r="G973" s="3"/>
      <c r="H973" s="3"/>
      <c r="M973" s="16"/>
    </row>
    <row r="974" spans="1:13" s="4" customFormat="1" ht="15" customHeight="1" x14ac:dyDescent="0.15">
      <c r="A974" s="10"/>
      <c r="B974" s="10"/>
      <c r="C974" s="10"/>
      <c r="D974" s="42"/>
      <c r="F974" s="3"/>
      <c r="G974" s="3"/>
      <c r="H974" s="3"/>
      <c r="M974" s="16"/>
    </row>
    <row r="975" spans="1:13" s="4" customFormat="1" ht="15" customHeight="1" x14ac:dyDescent="0.15">
      <c r="A975" s="10"/>
      <c r="B975" s="10"/>
      <c r="C975" s="10"/>
      <c r="D975" s="42"/>
      <c r="F975" s="3"/>
      <c r="G975" s="3"/>
      <c r="H975" s="3"/>
      <c r="M975" s="16"/>
    </row>
    <row r="976" spans="1:13" s="4" customFormat="1" ht="15" customHeight="1" x14ac:dyDescent="0.15">
      <c r="A976" s="10"/>
      <c r="B976" s="10"/>
      <c r="C976" s="10"/>
      <c r="D976" s="42"/>
      <c r="F976" s="3"/>
      <c r="G976" s="3"/>
      <c r="H976" s="3"/>
      <c r="M976" s="16"/>
    </row>
    <row r="977" spans="1:13" s="4" customFormat="1" ht="15" customHeight="1" x14ac:dyDescent="0.15">
      <c r="A977" s="10"/>
      <c r="B977" s="10"/>
      <c r="C977" s="10"/>
      <c r="D977" s="42"/>
      <c r="F977" s="3"/>
      <c r="G977" s="3"/>
      <c r="H977" s="3"/>
      <c r="M977" s="16"/>
    </row>
    <row r="978" spans="1:13" s="4" customFormat="1" ht="15" customHeight="1" x14ac:dyDescent="0.15">
      <c r="A978" s="10"/>
      <c r="B978" s="10"/>
      <c r="C978" s="10"/>
      <c r="D978" s="42"/>
      <c r="F978" s="3"/>
      <c r="G978" s="3"/>
      <c r="H978" s="3"/>
      <c r="M978" s="16"/>
    </row>
    <row r="979" spans="1:13" s="4" customFormat="1" ht="15" customHeight="1" x14ac:dyDescent="0.15">
      <c r="A979" s="10"/>
      <c r="B979" s="10"/>
      <c r="C979" s="10"/>
      <c r="D979" s="42"/>
      <c r="F979" s="3"/>
      <c r="G979" s="3"/>
      <c r="H979" s="3"/>
      <c r="M979" s="16"/>
    </row>
    <row r="980" spans="1:13" s="4" customFormat="1" ht="15" customHeight="1" x14ac:dyDescent="0.15">
      <c r="A980" s="10"/>
      <c r="B980" s="10"/>
      <c r="C980" s="10"/>
      <c r="D980" s="42"/>
      <c r="F980" s="3"/>
      <c r="G980" s="3"/>
      <c r="H980" s="3"/>
      <c r="M980" s="16"/>
    </row>
    <row r="981" spans="1:13" s="4" customFormat="1" ht="15" customHeight="1" x14ac:dyDescent="0.15">
      <c r="A981" s="10"/>
      <c r="B981" s="10"/>
      <c r="C981" s="10"/>
      <c r="D981" s="42"/>
      <c r="F981" s="3"/>
      <c r="G981" s="3"/>
      <c r="H981" s="3"/>
      <c r="M981" s="16"/>
    </row>
    <row r="982" spans="1:13" s="4" customFormat="1" ht="15" customHeight="1" x14ac:dyDescent="0.15">
      <c r="A982" s="10"/>
      <c r="B982" s="10"/>
      <c r="C982" s="10"/>
      <c r="D982" s="42"/>
      <c r="F982" s="3"/>
      <c r="G982" s="3"/>
      <c r="H982" s="3"/>
      <c r="M982" s="16"/>
    </row>
    <row r="983" spans="1:13" s="4" customFormat="1" ht="15" customHeight="1" x14ac:dyDescent="0.15">
      <c r="A983" s="10"/>
      <c r="B983" s="10"/>
      <c r="C983" s="10"/>
      <c r="D983" s="42"/>
      <c r="F983" s="3"/>
      <c r="G983" s="3"/>
      <c r="H983" s="3"/>
      <c r="M983" s="16"/>
    </row>
    <row r="984" spans="1:13" s="4" customFormat="1" ht="15" customHeight="1" x14ac:dyDescent="0.15">
      <c r="A984" s="10"/>
      <c r="B984" s="10"/>
      <c r="C984" s="10"/>
      <c r="D984" s="42"/>
      <c r="F984" s="3"/>
      <c r="G984" s="3"/>
      <c r="H984" s="3"/>
      <c r="M984" s="16"/>
    </row>
    <row r="985" spans="1:13" s="4" customFormat="1" ht="15" customHeight="1" x14ac:dyDescent="0.15">
      <c r="A985" s="10"/>
      <c r="B985" s="10"/>
      <c r="C985" s="10"/>
      <c r="D985" s="42"/>
      <c r="F985" s="3"/>
      <c r="G985" s="3"/>
      <c r="H985" s="3"/>
      <c r="M985" s="16"/>
    </row>
    <row r="986" spans="1:13" s="4" customFormat="1" ht="15" customHeight="1" x14ac:dyDescent="0.15">
      <c r="A986" s="10"/>
      <c r="B986" s="10"/>
      <c r="C986" s="10"/>
      <c r="D986" s="42"/>
      <c r="F986" s="3"/>
      <c r="G986" s="3"/>
      <c r="H986" s="3"/>
      <c r="M986" s="16"/>
    </row>
    <row r="987" spans="1:13" s="4" customFormat="1" ht="15" customHeight="1" x14ac:dyDescent="0.15">
      <c r="A987" s="10"/>
      <c r="B987" s="10"/>
      <c r="C987" s="10"/>
      <c r="D987" s="42"/>
      <c r="F987" s="3"/>
      <c r="G987" s="3"/>
      <c r="H987" s="3"/>
      <c r="M987" s="16"/>
    </row>
    <row r="988" spans="1:13" s="4" customFormat="1" ht="15" customHeight="1" x14ac:dyDescent="0.15">
      <c r="A988" s="10"/>
      <c r="B988" s="10"/>
      <c r="C988" s="10"/>
      <c r="D988" s="42"/>
      <c r="F988" s="3"/>
      <c r="G988" s="3"/>
      <c r="H988" s="3"/>
      <c r="M988" s="16"/>
    </row>
    <row r="989" spans="1:13" s="4" customFormat="1" ht="15" customHeight="1" x14ac:dyDescent="0.15">
      <c r="A989" s="10"/>
      <c r="B989" s="10"/>
      <c r="C989" s="10"/>
      <c r="D989" s="42"/>
      <c r="F989" s="3"/>
      <c r="G989" s="3"/>
      <c r="H989" s="3"/>
      <c r="M989" s="16"/>
    </row>
    <row r="990" spans="1:13" s="4" customFormat="1" ht="15" customHeight="1" x14ac:dyDescent="0.15">
      <c r="A990" s="10"/>
      <c r="B990" s="10"/>
      <c r="C990" s="10"/>
      <c r="D990" s="42"/>
      <c r="F990" s="3"/>
      <c r="G990" s="3"/>
      <c r="H990" s="3"/>
      <c r="M990" s="16"/>
    </row>
    <row r="991" spans="1:13" s="4" customFormat="1" ht="15" customHeight="1" x14ac:dyDescent="0.15">
      <c r="A991" s="10"/>
      <c r="B991" s="10"/>
      <c r="C991" s="10"/>
      <c r="D991" s="42"/>
      <c r="F991" s="3"/>
      <c r="G991" s="3"/>
      <c r="H991" s="3"/>
      <c r="M991" s="16"/>
    </row>
    <row r="992" spans="1:13" s="4" customFormat="1" ht="15" customHeight="1" x14ac:dyDescent="0.15">
      <c r="A992" s="10"/>
      <c r="B992" s="10"/>
      <c r="C992" s="10"/>
      <c r="D992" s="42"/>
      <c r="F992" s="3"/>
      <c r="G992" s="3"/>
      <c r="H992" s="3"/>
      <c r="M992" s="16"/>
    </row>
    <row r="993" spans="1:13" s="4" customFormat="1" ht="15" customHeight="1" x14ac:dyDescent="0.15">
      <c r="A993" s="10"/>
      <c r="B993" s="10"/>
      <c r="C993" s="10"/>
      <c r="D993" s="42"/>
      <c r="F993" s="3"/>
      <c r="G993" s="3"/>
      <c r="H993" s="3"/>
      <c r="M993" s="16"/>
    </row>
    <row r="994" spans="1:13" s="4" customFormat="1" ht="15" customHeight="1" x14ac:dyDescent="0.15">
      <c r="A994" s="10"/>
      <c r="B994" s="10"/>
      <c r="C994" s="10"/>
      <c r="D994" s="42"/>
      <c r="F994" s="3"/>
      <c r="G994" s="3"/>
      <c r="H994" s="3"/>
      <c r="M994" s="16"/>
    </row>
    <row r="995" spans="1:13" s="4" customFormat="1" ht="15" customHeight="1" x14ac:dyDescent="0.15">
      <c r="A995" s="10"/>
      <c r="B995" s="10"/>
      <c r="C995" s="10"/>
      <c r="D995" s="42"/>
      <c r="F995" s="3"/>
      <c r="G995" s="3"/>
      <c r="H995" s="3"/>
      <c r="M995" s="16"/>
    </row>
    <row r="996" spans="1:13" s="4" customFormat="1" ht="15" customHeight="1" x14ac:dyDescent="0.15">
      <c r="A996" s="10"/>
      <c r="B996" s="10"/>
      <c r="C996" s="10"/>
      <c r="D996" s="42"/>
      <c r="F996" s="3"/>
      <c r="G996" s="3"/>
      <c r="H996" s="3"/>
      <c r="M996" s="16"/>
    </row>
    <row r="997" spans="1:13" s="4" customFormat="1" ht="15" customHeight="1" x14ac:dyDescent="0.15">
      <c r="A997" s="10"/>
      <c r="B997" s="10"/>
      <c r="C997" s="10"/>
      <c r="D997" s="42"/>
      <c r="F997" s="3"/>
      <c r="G997" s="3"/>
      <c r="H997" s="3"/>
      <c r="M997" s="16"/>
    </row>
    <row r="998" spans="1:13" s="4" customFormat="1" ht="15" customHeight="1" x14ac:dyDescent="0.15">
      <c r="A998" s="10"/>
      <c r="B998" s="10"/>
      <c r="C998" s="10"/>
      <c r="D998" s="42"/>
      <c r="F998" s="3"/>
      <c r="G998" s="3"/>
      <c r="H998" s="3"/>
      <c r="M998" s="16"/>
    </row>
    <row r="999" spans="1:13" s="4" customFormat="1" ht="15" customHeight="1" x14ac:dyDescent="0.15">
      <c r="A999" s="10"/>
      <c r="B999" s="10"/>
      <c r="C999" s="10"/>
      <c r="D999" s="42"/>
      <c r="F999" s="3"/>
      <c r="G999" s="3"/>
      <c r="H999" s="3"/>
      <c r="M999" s="16"/>
    </row>
    <row r="1000" spans="1:13" s="4" customFormat="1" ht="15" customHeight="1" x14ac:dyDescent="0.15">
      <c r="A1000" s="10"/>
      <c r="B1000" s="10"/>
      <c r="C1000" s="10"/>
      <c r="D1000" s="42"/>
      <c r="F1000" s="3"/>
      <c r="G1000" s="3"/>
      <c r="H1000" s="3"/>
      <c r="M1000" s="16"/>
    </row>
    <row r="1001" spans="1:13" s="4" customFormat="1" ht="15" customHeight="1" x14ac:dyDescent="0.15">
      <c r="A1001" s="10"/>
      <c r="B1001" s="10"/>
      <c r="C1001" s="10"/>
      <c r="D1001" s="42"/>
      <c r="F1001" s="3"/>
      <c r="G1001" s="3"/>
      <c r="H1001" s="3"/>
      <c r="M1001" s="16"/>
    </row>
    <row r="1002" spans="1:13" s="4" customFormat="1" ht="15" customHeight="1" x14ac:dyDescent="0.15">
      <c r="A1002" s="10"/>
      <c r="B1002" s="10"/>
      <c r="C1002" s="10"/>
      <c r="D1002" s="42"/>
      <c r="F1002" s="3"/>
      <c r="G1002" s="3"/>
      <c r="H1002" s="3"/>
      <c r="M1002" s="16"/>
    </row>
    <row r="1003" spans="1:13" s="4" customFormat="1" ht="15" customHeight="1" x14ac:dyDescent="0.15">
      <c r="A1003" s="10"/>
      <c r="B1003" s="10"/>
      <c r="C1003" s="10"/>
      <c r="D1003" s="42"/>
      <c r="F1003" s="3"/>
      <c r="G1003" s="3"/>
      <c r="H1003" s="3"/>
      <c r="M1003" s="16"/>
    </row>
    <row r="1004" spans="1:13" s="4" customFormat="1" ht="15" customHeight="1" x14ac:dyDescent="0.15">
      <c r="A1004" s="10"/>
      <c r="B1004" s="10"/>
      <c r="C1004" s="10"/>
      <c r="D1004" s="42"/>
      <c r="F1004" s="3"/>
      <c r="G1004" s="3"/>
      <c r="H1004" s="3"/>
      <c r="M1004" s="16"/>
    </row>
    <row r="1005" spans="1:13" s="4" customFormat="1" ht="15" customHeight="1" x14ac:dyDescent="0.15">
      <c r="A1005" s="10"/>
      <c r="B1005" s="10"/>
      <c r="C1005" s="10"/>
      <c r="D1005" s="42"/>
      <c r="F1005" s="3"/>
      <c r="G1005" s="3"/>
      <c r="H1005" s="3"/>
      <c r="M1005" s="16"/>
    </row>
    <row r="1006" spans="1:13" s="4" customFormat="1" ht="15" customHeight="1" x14ac:dyDescent="0.15">
      <c r="A1006" s="10"/>
      <c r="B1006" s="10"/>
      <c r="C1006" s="10"/>
      <c r="D1006" s="42"/>
      <c r="F1006" s="3"/>
      <c r="G1006" s="3"/>
      <c r="H1006" s="3"/>
      <c r="M1006" s="16"/>
    </row>
    <row r="1007" spans="1:13" s="4" customFormat="1" ht="15" customHeight="1" x14ac:dyDescent="0.15">
      <c r="A1007" s="10"/>
      <c r="B1007" s="10"/>
      <c r="C1007" s="10"/>
      <c r="D1007" s="42"/>
      <c r="F1007" s="3"/>
      <c r="G1007" s="3"/>
      <c r="H1007" s="3"/>
      <c r="M1007" s="16"/>
    </row>
    <row r="1008" spans="1:13" s="4" customFormat="1" ht="15" customHeight="1" x14ac:dyDescent="0.15">
      <c r="A1008" s="10"/>
      <c r="B1008" s="10"/>
      <c r="C1008" s="10"/>
      <c r="D1008" s="42"/>
      <c r="F1008" s="3"/>
      <c r="G1008" s="3"/>
      <c r="H1008" s="3"/>
      <c r="M1008" s="16"/>
    </row>
    <row r="1009" spans="1:13" s="4" customFormat="1" ht="15" customHeight="1" x14ac:dyDescent="0.15">
      <c r="A1009" s="10"/>
      <c r="B1009" s="10"/>
      <c r="C1009" s="10"/>
      <c r="D1009" s="42"/>
      <c r="F1009" s="3"/>
      <c r="G1009" s="3"/>
      <c r="H1009" s="3"/>
      <c r="M1009" s="16"/>
    </row>
    <row r="1010" spans="1:13" s="4" customFormat="1" ht="15" customHeight="1" x14ac:dyDescent="0.15">
      <c r="A1010" s="10"/>
      <c r="B1010" s="10"/>
      <c r="C1010" s="10"/>
      <c r="D1010" s="42"/>
      <c r="F1010" s="3"/>
      <c r="G1010" s="3"/>
      <c r="H1010" s="3"/>
      <c r="M1010" s="16"/>
    </row>
    <row r="1011" spans="1:13" s="4" customFormat="1" ht="15" customHeight="1" x14ac:dyDescent="0.15">
      <c r="A1011" s="10"/>
      <c r="B1011" s="10"/>
      <c r="C1011" s="10"/>
      <c r="D1011" s="42"/>
      <c r="F1011" s="3"/>
      <c r="G1011" s="3"/>
      <c r="H1011" s="3"/>
      <c r="M1011" s="16"/>
    </row>
    <row r="1012" spans="1:13" s="4" customFormat="1" ht="15" customHeight="1" x14ac:dyDescent="0.15">
      <c r="A1012" s="10"/>
      <c r="B1012" s="10"/>
      <c r="C1012" s="10"/>
      <c r="D1012" s="42"/>
      <c r="F1012" s="3"/>
      <c r="G1012" s="3"/>
      <c r="H1012" s="3"/>
      <c r="M1012" s="16"/>
    </row>
    <row r="1013" spans="1:13" s="4" customFormat="1" ht="15" customHeight="1" x14ac:dyDescent="0.15">
      <c r="A1013" s="10"/>
      <c r="B1013" s="10"/>
      <c r="C1013" s="10"/>
      <c r="D1013" s="42"/>
      <c r="F1013" s="3"/>
      <c r="G1013" s="3"/>
      <c r="H1013" s="3"/>
      <c r="M1013" s="16"/>
    </row>
    <row r="1014" spans="1:13" s="4" customFormat="1" ht="15" customHeight="1" x14ac:dyDescent="0.15">
      <c r="A1014" s="10"/>
      <c r="B1014" s="10"/>
      <c r="C1014" s="10"/>
      <c r="D1014" s="42"/>
      <c r="F1014" s="3"/>
      <c r="G1014" s="3"/>
      <c r="H1014" s="3"/>
      <c r="M1014" s="16"/>
    </row>
    <row r="1015" spans="1:13" s="4" customFormat="1" ht="15" customHeight="1" x14ac:dyDescent="0.15">
      <c r="A1015" s="10"/>
      <c r="B1015" s="10"/>
      <c r="C1015" s="10"/>
      <c r="D1015" s="42"/>
      <c r="F1015" s="3"/>
      <c r="G1015" s="3"/>
      <c r="H1015" s="3"/>
      <c r="M1015" s="16"/>
    </row>
    <row r="1016" spans="1:13" s="4" customFormat="1" ht="15" customHeight="1" x14ac:dyDescent="0.15">
      <c r="A1016" s="10"/>
      <c r="B1016" s="10"/>
      <c r="C1016" s="10"/>
      <c r="D1016" s="42"/>
      <c r="F1016" s="3"/>
      <c r="G1016" s="3"/>
      <c r="H1016" s="3"/>
      <c r="M1016" s="16"/>
    </row>
    <row r="1017" spans="1:13" s="4" customFormat="1" ht="15" customHeight="1" x14ac:dyDescent="0.15">
      <c r="A1017" s="10"/>
      <c r="B1017" s="10"/>
      <c r="C1017" s="10"/>
      <c r="D1017" s="42"/>
      <c r="F1017" s="3"/>
      <c r="G1017" s="3"/>
      <c r="H1017" s="3"/>
      <c r="M1017" s="16"/>
    </row>
    <row r="1018" spans="1:13" s="4" customFormat="1" ht="15" customHeight="1" x14ac:dyDescent="0.15">
      <c r="A1018" s="10"/>
      <c r="B1018" s="10"/>
      <c r="C1018" s="10"/>
      <c r="D1018" s="42"/>
      <c r="F1018" s="3"/>
      <c r="G1018" s="3"/>
      <c r="H1018" s="3"/>
      <c r="M1018" s="16"/>
    </row>
    <row r="1019" spans="1:13" s="4" customFormat="1" ht="15" customHeight="1" x14ac:dyDescent="0.15">
      <c r="A1019" s="10"/>
      <c r="B1019" s="10"/>
      <c r="C1019" s="10"/>
      <c r="D1019" s="42"/>
      <c r="F1019" s="3"/>
      <c r="G1019" s="3"/>
      <c r="H1019" s="3"/>
      <c r="M1019" s="16"/>
    </row>
    <row r="1020" spans="1:13" s="4" customFormat="1" ht="15" customHeight="1" x14ac:dyDescent="0.15">
      <c r="A1020" s="10"/>
      <c r="B1020" s="10"/>
      <c r="C1020" s="10"/>
      <c r="D1020" s="42"/>
      <c r="F1020" s="3"/>
      <c r="G1020" s="3"/>
      <c r="H1020" s="3"/>
      <c r="M1020" s="16"/>
    </row>
    <row r="1021" spans="1:13" s="4" customFormat="1" ht="15" customHeight="1" x14ac:dyDescent="0.15">
      <c r="A1021" s="10"/>
      <c r="B1021" s="10"/>
      <c r="C1021" s="10"/>
      <c r="D1021" s="42"/>
      <c r="F1021" s="3"/>
      <c r="G1021" s="3"/>
      <c r="H1021" s="3"/>
      <c r="M1021" s="16"/>
    </row>
    <row r="1022" spans="1:13" s="4" customFormat="1" ht="15" customHeight="1" x14ac:dyDescent="0.15">
      <c r="A1022" s="10"/>
      <c r="B1022" s="10"/>
      <c r="C1022" s="10"/>
      <c r="D1022" s="42"/>
      <c r="F1022" s="3"/>
      <c r="G1022" s="3"/>
      <c r="H1022" s="3"/>
      <c r="M1022" s="16"/>
    </row>
    <row r="1023" spans="1:13" s="4" customFormat="1" ht="15" customHeight="1" x14ac:dyDescent="0.15">
      <c r="A1023" s="10"/>
      <c r="B1023" s="10"/>
      <c r="C1023" s="10"/>
      <c r="D1023" s="42"/>
      <c r="F1023" s="3"/>
      <c r="G1023" s="3"/>
      <c r="H1023" s="3"/>
      <c r="M1023" s="16"/>
    </row>
    <row r="1024" spans="1:13" s="4" customFormat="1" ht="15" customHeight="1" x14ac:dyDescent="0.15">
      <c r="A1024" s="10"/>
      <c r="B1024" s="10"/>
      <c r="C1024" s="10"/>
      <c r="D1024" s="42"/>
      <c r="F1024" s="3"/>
      <c r="G1024" s="3"/>
      <c r="H1024" s="3"/>
      <c r="M1024" s="16"/>
    </row>
    <row r="1025" spans="1:13" s="4" customFormat="1" ht="15" customHeight="1" x14ac:dyDescent="0.15">
      <c r="A1025" s="10"/>
      <c r="B1025" s="10"/>
      <c r="C1025" s="10"/>
      <c r="D1025" s="42"/>
      <c r="F1025" s="3"/>
      <c r="G1025" s="3"/>
      <c r="H1025" s="3"/>
      <c r="M1025" s="16"/>
    </row>
    <row r="1026" spans="1:13" s="4" customFormat="1" ht="15" customHeight="1" x14ac:dyDescent="0.15">
      <c r="A1026" s="10"/>
      <c r="B1026" s="10"/>
      <c r="C1026" s="10"/>
      <c r="D1026" s="42"/>
      <c r="F1026" s="3"/>
      <c r="G1026" s="3"/>
      <c r="H1026" s="3"/>
      <c r="M1026" s="16"/>
    </row>
    <row r="1027" spans="1:13" s="4" customFormat="1" ht="15" customHeight="1" x14ac:dyDescent="0.15">
      <c r="A1027" s="10"/>
      <c r="B1027" s="10"/>
      <c r="C1027" s="10"/>
      <c r="D1027" s="42"/>
      <c r="F1027" s="3"/>
      <c r="G1027" s="3"/>
      <c r="H1027" s="3"/>
      <c r="M1027" s="16"/>
    </row>
    <row r="1028" spans="1:13" s="4" customFormat="1" ht="15" customHeight="1" x14ac:dyDescent="0.15">
      <c r="A1028" s="10"/>
      <c r="B1028" s="10"/>
      <c r="C1028" s="10"/>
      <c r="D1028" s="42"/>
      <c r="F1028" s="3"/>
      <c r="G1028" s="3"/>
      <c r="H1028" s="3"/>
      <c r="M1028" s="16"/>
    </row>
    <row r="1029" spans="1:13" s="4" customFormat="1" ht="15" customHeight="1" x14ac:dyDescent="0.15">
      <c r="A1029" s="10"/>
      <c r="B1029" s="10"/>
      <c r="C1029" s="10"/>
      <c r="D1029" s="42"/>
      <c r="F1029" s="3"/>
      <c r="G1029" s="3"/>
      <c r="H1029" s="3"/>
      <c r="M1029" s="16"/>
    </row>
    <row r="1030" spans="1:13" s="4" customFormat="1" ht="15" customHeight="1" x14ac:dyDescent="0.15">
      <c r="A1030" s="10"/>
      <c r="B1030" s="10"/>
      <c r="C1030" s="10"/>
      <c r="D1030" s="42"/>
      <c r="F1030" s="3"/>
      <c r="G1030" s="3"/>
      <c r="H1030" s="3"/>
      <c r="M1030" s="16"/>
    </row>
    <row r="1031" spans="1:13" s="4" customFormat="1" ht="15" customHeight="1" x14ac:dyDescent="0.15">
      <c r="A1031" s="10"/>
      <c r="B1031" s="10"/>
      <c r="C1031" s="10"/>
      <c r="D1031" s="42"/>
      <c r="F1031" s="3"/>
      <c r="G1031" s="3"/>
      <c r="H1031" s="3"/>
      <c r="M1031" s="16"/>
    </row>
    <row r="1032" spans="1:13" s="4" customFormat="1" ht="15" customHeight="1" x14ac:dyDescent="0.15">
      <c r="A1032" s="10"/>
      <c r="B1032" s="10"/>
      <c r="C1032" s="10"/>
      <c r="D1032" s="42"/>
      <c r="F1032" s="3"/>
      <c r="G1032" s="3"/>
      <c r="H1032" s="3"/>
      <c r="M1032" s="16"/>
    </row>
    <row r="1033" spans="1:13" s="4" customFormat="1" ht="15" customHeight="1" x14ac:dyDescent="0.15">
      <c r="A1033" s="10"/>
      <c r="B1033" s="10"/>
      <c r="C1033" s="10"/>
      <c r="D1033" s="42"/>
      <c r="F1033" s="3"/>
      <c r="G1033" s="3"/>
      <c r="H1033" s="3"/>
      <c r="M1033" s="16"/>
    </row>
    <row r="1034" spans="1:13" s="4" customFormat="1" ht="15" customHeight="1" x14ac:dyDescent="0.15">
      <c r="A1034" s="10"/>
      <c r="B1034" s="10"/>
      <c r="C1034" s="10"/>
      <c r="D1034" s="42"/>
      <c r="F1034" s="3"/>
      <c r="G1034" s="3"/>
      <c r="H1034" s="3"/>
      <c r="M1034" s="16"/>
    </row>
    <row r="1035" spans="1:13" s="4" customFormat="1" ht="15" customHeight="1" x14ac:dyDescent="0.15">
      <c r="A1035" s="10"/>
      <c r="B1035" s="10"/>
      <c r="C1035" s="10"/>
      <c r="D1035" s="42"/>
      <c r="F1035" s="3"/>
      <c r="G1035" s="3"/>
      <c r="H1035" s="3"/>
      <c r="M1035" s="16"/>
    </row>
    <row r="1036" spans="1:13" s="4" customFormat="1" ht="15" customHeight="1" x14ac:dyDescent="0.15">
      <c r="A1036" s="10"/>
      <c r="B1036" s="10"/>
      <c r="C1036" s="10"/>
      <c r="D1036" s="42"/>
      <c r="F1036" s="3"/>
      <c r="G1036" s="3"/>
      <c r="H1036" s="3"/>
      <c r="M1036" s="16"/>
    </row>
    <row r="1037" spans="1:13" s="4" customFormat="1" ht="15" customHeight="1" x14ac:dyDescent="0.15">
      <c r="A1037" s="10"/>
      <c r="B1037" s="10"/>
      <c r="C1037" s="10"/>
      <c r="D1037" s="42"/>
      <c r="F1037" s="3"/>
      <c r="G1037" s="3"/>
      <c r="H1037" s="3"/>
      <c r="M1037" s="16"/>
    </row>
    <row r="1038" spans="1:13" s="4" customFormat="1" ht="15" customHeight="1" x14ac:dyDescent="0.15">
      <c r="A1038" s="10"/>
      <c r="B1038" s="10"/>
      <c r="C1038" s="10"/>
      <c r="D1038" s="42"/>
      <c r="F1038" s="3"/>
      <c r="G1038" s="3"/>
      <c r="H1038" s="3"/>
      <c r="M1038" s="16"/>
    </row>
    <row r="1039" spans="1:13" s="4" customFormat="1" ht="15" customHeight="1" x14ac:dyDescent="0.15">
      <c r="A1039" s="10"/>
      <c r="B1039" s="10"/>
      <c r="C1039" s="10"/>
      <c r="D1039" s="42"/>
      <c r="F1039" s="3"/>
      <c r="G1039" s="3"/>
      <c r="H1039" s="3"/>
      <c r="M1039" s="16"/>
    </row>
    <row r="1040" spans="1:13" s="4" customFormat="1" ht="15" customHeight="1" x14ac:dyDescent="0.15">
      <c r="A1040" s="10"/>
      <c r="B1040" s="10"/>
      <c r="C1040" s="10"/>
      <c r="D1040" s="42"/>
      <c r="F1040" s="3"/>
      <c r="G1040" s="3"/>
      <c r="H1040" s="3"/>
      <c r="M1040" s="16"/>
    </row>
    <row r="1041" spans="1:13" s="4" customFormat="1" ht="15" customHeight="1" x14ac:dyDescent="0.15">
      <c r="A1041" s="10"/>
      <c r="B1041" s="10"/>
      <c r="C1041" s="10"/>
      <c r="D1041" s="42"/>
      <c r="F1041" s="3"/>
      <c r="G1041" s="3"/>
      <c r="H1041" s="3"/>
      <c r="M1041" s="16"/>
    </row>
    <row r="1042" spans="1:13" s="4" customFormat="1" ht="15" customHeight="1" x14ac:dyDescent="0.15">
      <c r="A1042" s="10"/>
      <c r="B1042" s="10"/>
      <c r="C1042" s="10"/>
      <c r="D1042" s="42"/>
      <c r="F1042" s="3"/>
      <c r="G1042" s="3"/>
      <c r="H1042" s="3"/>
      <c r="M1042" s="16"/>
    </row>
    <row r="1043" spans="1:13" s="4" customFormat="1" ht="15" customHeight="1" x14ac:dyDescent="0.15">
      <c r="A1043" s="10"/>
      <c r="B1043" s="10"/>
      <c r="C1043" s="10"/>
      <c r="D1043" s="42"/>
      <c r="F1043" s="3"/>
      <c r="G1043" s="3"/>
      <c r="H1043" s="3"/>
      <c r="M1043" s="16"/>
    </row>
    <row r="1044" spans="1:13" s="4" customFormat="1" ht="15" customHeight="1" x14ac:dyDescent="0.15">
      <c r="A1044" s="10"/>
      <c r="B1044" s="10"/>
      <c r="C1044" s="10"/>
      <c r="D1044" s="42"/>
      <c r="F1044" s="3"/>
      <c r="G1044" s="3"/>
      <c r="H1044" s="3"/>
      <c r="M1044" s="16"/>
    </row>
    <row r="1045" spans="1:13" s="4" customFormat="1" ht="15" customHeight="1" x14ac:dyDescent="0.15">
      <c r="A1045" s="10"/>
      <c r="B1045" s="10"/>
      <c r="C1045" s="10"/>
      <c r="D1045" s="42"/>
      <c r="F1045" s="3"/>
      <c r="G1045" s="3"/>
      <c r="H1045" s="3"/>
      <c r="M1045" s="16"/>
    </row>
    <row r="1046" spans="1:13" s="4" customFormat="1" ht="15" customHeight="1" x14ac:dyDescent="0.15">
      <c r="A1046" s="10"/>
      <c r="B1046" s="10"/>
      <c r="C1046" s="10"/>
      <c r="D1046" s="42"/>
      <c r="F1046" s="3"/>
      <c r="G1046" s="3"/>
      <c r="H1046" s="3"/>
      <c r="M1046" s="16"/>
    </row>
    <row r="1047" spans="1:13" s="4" customFormat="1" ht="15" customHeight="1" x14ac:dyDescent="0.15">
      <c r="A1047" s="10"/>
      <c r="B1047" s="10"/>
      <c r="C1047" s="10"/>
      <c r="D1047" s="42"/>
      <c r="F1047" s="3"/>
      <c r="G1047" s="3"/>
      <c r="H1047" s="3"/>
      <c r="M1047" s="16"/>
    </row>
    <row r="1048" spans="1:13" s="4" customFormat="1" ht="15" customHeight="1" x14ac:dyDescent="0.15">
      <c r="A1048" s="10"/>
      <c r="B1048" s="10"/>
      <c r="C1048" s="10"/>
      <c r="D1048" s="42"/>
      <c r="F1048" s="3"/>
      <c r="G1048" s="3"/>
      <c r="H1048" s="3"/>
      <c r="M1048" s="16"/>
    </row>
    <row r="1049" spans="1:13" s="4" customFormat="1" ht="15" customHeight="1" x14ac:dyDescent="0.15">
      <c r="A1049" s="10"/>
      <c r="B1049" s="10"/>
      <c r="C1049" s="10"/>
      <c r="D1049" s="42"/>
      <c r="F1049" s="3"/>
      <c r="G1049" s="3"/>
      <c r="H1049" s="3"/>
      <c r="M1049" s="16"/>
    </row>
    <row r="1050" spans="1:13" s="4" customFormat="1" ht="15" customHeight="1" x14ac:dyDescent="0.15">
      <c r="A1050" s="10"/>
      <c r="B1050" s="10"/>
      <c r="C1050" s="10"/>
      <c r="D1050" s="42"/>
      <c r="F1050" s="3"/>
      <c r="G1050" s="3"/>
      <c r="H1050" s="3"/>
      <c r="M1050" s="16"/>
    </row>
    <row r="1051" spans="1:13" s="4" customFormat="1" ht="15" customHeight="1" x14ac:dyDescent="0.15">
      <c r="A1051" s="10"/>
      <c r="B1051" s="10"/>
      <c r="C1051" s="10"/>
      <c r="D1051" s="42"/>
      <c r="F1051" s="3"/>
      <c r="G1051" s="3"/>
      <c r="H1051" s="3"/>
      <c r="M1051" s="16"/>
    </row>
    <row r="1052" spans="1:13" s="4" customFormat="1" ht="15" customHeight="1" x14ac:dyDescent="0.15">
      <c r="A1052" s="10"/>
      <c r="B1052" s="10"/>
      <c r="C1052" s="10"/>
      <c r="D1052" s="42"/>
      <c r="F1052" s="3"/>
      <c r="G1052" s="3"/>
      <c r="H1052" s="3"/>
      <c r="M1052" s="16"/>
    </row>
    <row r="1053" spans="1:13" s="4" customFormat="1" ht="15" customHeight="1" x14ac:dyDescent="0.15">
      <c r="A1053" s="10"/>
      <c r="B1053" s="10"/>
      <c r="C1053" s="10"/>
      <c r="D1053" s="42"/>
      <c r="F1053" s="3"/>
      <c r="G1053" s="3"/>
      <c r="H1053" s="3"/>
      <c r="M1053" s="16"/>
    </row>
    <row r="1054" spans="1:13" s="4" customFormat="1" ht="15" customHeight="1" x14ac:dyDescent="0.15">
      <c r="A1054" s="10"/>
      <c r="B1054" s="10"/>
      <c r="C1054" s="10"/>
      <c r="D1054" s="42"/>
      <c r="F1054" s="3"/>
      <c r="G1054" s="3"/>
      <c r="H1054" s="3"/>
      <c r="M1054" s="16"/>
    </row>
    <row r="1055" spans="1:13" s="4" customFormat="1" ht="15" customHeight="1" x14ac:dyDescent="0.15">
      <c r="A1055" s="10"/>
      <c r="B1055" s="10"/>
      <c r="C1055" s="10"/>
      <c r="D1055" s="42"/>
      <c r="F1055" s="3"/>
      <c r="G1055" s="3"/>
      <c r="H1055" s="3"/>
      <c r="M1055" s="16"/>
    </row>
    <row r="1056" spans="1:13" s="4" customFormat="1" ht="15" customHeight="1" x14ac:dyDescent="0.15">
      <c r="A1056" s="10"/>
      <c r="B1056" s="10"/>
      <c r="C1056" s="10"/>
      <c r="D1056" s="42"/>
      <c r="F1056" s="3"/>
      <c r="G1056" s="3"/>
      <c r="H1056" s="3"/>
      <c r="M1056" s="16"/>
    </row>
    <row r="1057" spans="1:13" s="4" customFormat="1" ht="15" customHeight="1" x14ac:dyDescent="0.15">
      <c r="A1057" s="10"/>
      <c r="B1057" s="10"/>
      <c r="C1057" s="10"/>
      <c r="D1057" s="42"/>
      <c r="F1057" s="3"/>
      <c r="G1057" s="3"/>
      <c r="H1057" s="3"/>
      <c r="M1057" s="16"/>
    </row>
    <row r="1058" spans="1:13" s="4" customFormat="1" ht="15" customHeight="1" x14ac:dyDescent="0.15">
      <c r="A1058" s="10"/>
      <c r="B1058" s="10"/>
      <c r="C1058" s="10"/>
      <c r="D1058" s="42"/>
      <c r="F1058" s="3"/>
      <c r="G1058" s="3"/>
      <c r="H1058" s="3"/>
      <c r="M1058" s="16"/>
    </row>
    <row r="1059" spans="1:13" s="4" customFormat="1" ht="15" customHeight="1" x14ac:dyDescent="0.15">
      <c r="A1059" s="10"/>
      <c r="B1059" s="10"/>
      <c r="C1059" s="10"/>
      <c r="D1059" s="42"/>
      <c r="F1059" s="3"/>
      <c r="G1059" s="3"/>
      <c r="H1059" s="3"/>
      <c r="M1059" s="16"/>
    </row>
    <row r="1060" spans="1:13" s="4" customFormat="1" ht="15" customHeight="1" x14ac:dyDescent="0.15">
      <c r="A1060" s="10"/>
      <c r="B1060" s="10"/>
      <c r="C1060" s="10"/>
      <c r="D1060" s="42"/>
      <c r="F1060" s="3"/>
      <c r="G1060" s="3"/>
      <c r="H1060" s="3"/>
      <c r="M1060" s="16"/>
    </row>
    <row r="1061" spans="1:13" s="4" customFormat="1" ht="15" customHeight="1" x14ac:dyDescent="0.15">
      <c r="A1061" s="10"/>
      <c r="B1061" s="10"/>
      <c r="C1061" s="10"/>
      <c r="D1061" s="42"/>
      <c r="F1061" s="3"/>
      <c r="G1061" s="3"/>
      <c r="H1061" s="3"/>
      <c r="M1061" s="16"/>
    </row>
    <row r="1062" spans="1:13" s="4" customFormat="1" ht="15" customHeight="1" x14ac:dyDescent="0.15">
      <c r="A1062" s="10"/>
      <c r="B1062" s="10"/>
      <c r="C1062" s="10"/>
      <c r="D1062" s="42"/>
      <c r="F1062" s="3"/>
      <c r="G1062" s="3"/>
      <c r="H1062" s="3"/>
      <c r="M1062" s="16"/>
    </row>
    <row r="1063" spans="1:13" s="4" customFormat="1" ht="15" customHeight="1" x14ac:dyDescent="0.15">
      <c r="A1063" s="10"/>
      <c r="B1063" s="10"/>
      <c r="C1063" s="10"/>
      <c r="D1063" s="42"/>
      <c r="F1063" s="3"/>
      <c r="G1063" s="3"/>
      <c r="H1063" s="3"/>
      <c r="M1063" s="16"/>
    </row>
    <row r="1064" spans="1:13" s="4" customFormat="1" ht="15" customHeight="1" x14ac:dyDescent="0.15">
      <c r="A1064" s="10"/>
      <c r="B1064" s="10"/>
      <c r="C1064" s="10"/>
      <c r="D1064" s="42"/>
      <c r="F1064" s="3"/>
      <c r="G1064" s="3"/>
      <c r="H1064" s="3"/>
      <c r="M1064" s="16"/>
    </row>
    <row r="1065" spans="1:13" s="4" customFormat="1" ht="15" customHeight="1" x14ac:dyDescent="0.15">
      <c r="A1065" s="10"/>
      <c r="B1065" s="10"/>
      <c r="C1065" s="10"/>
      <c r="D1065" s="42"/>
      <c r="F1065" s="3"/>
      <c r="G1065" s="3"/>
      <c r="H1065" s="3"/>
      <c r="M1065" s="16"/>
    </row>
    <row r="1066" spans="1:13" s="4" customFormat="1" ht="15" customHeight="1" x14ac:dyDescent="0.15">
      <c r="A1066" s="10"/>
      <c r="B1066" s="10"/>
      <c r="C1066" s="10"/>
      <c r="D1066" s="42"/>
      <c r="F1066" s="3"/>
      <c r="G1066" s="3"/>
      <c r="H1066" s="3"/>
      <c r="M1066" s="16"/>
    </row>
    <row r="1067" spans="1:13" s="4" customFormat="1" ht="15" customHeight="1" x14ac:dyDescent="0.15">
      <c r="A1067" s="10"/>
      <c r="B1067" s="10"/>
      <c r="C1067" s="10"/>
      <c r="D1067" s="42"/>
      <c r="F1067" s="3"/>
      <c r="G1067" s="3"/>
      <c r="H1067" s="3"/>
      <c r="M1067" s="16"/>
    </row>
    <row r="1068" spans="1:13" s="4" customFormat="1" ht="15" customHeight="1" x14ac:dyDescent="0.15">
      <c r="A1068" s="10"/>
      <c r="B1068" s="10"/>
      <c r="C1068" s="10"/>
      <c r="D1068" s="42"/>
      <c r="F1068" s="3"/>
      <c r="G1068" s="3"/>
      <c r="H1068" s="3"/>
      <c r="M1068" s="16"/>
    </row>
    <row r="1069" spans="1:13" s="4" customFormat="1" ht="15" customHeight="1" x14ac:dyDescent="0.15">
      <c r="A1069" s="10"/>
      <c r="B1069" s="10"/>
      <c r="C1069" s="10"/>
      <c r="D1069" s="42"/>
      <c r="F1069" s="3"/>
      <c r="G1069" s="3"/>
      <c r="H1069" s="3"/>
      <c r="M1069" s="16"/>
    </row>
    <row r="1070" spans="1:13" s="4" customFormat="1" ht="15" customHeight="1" x14ac:dyDescent="0.15">
      <c r="A1070" s="10"/>
      <c r="B1070" s="10"/>
      <c r="C1070" s="10"/>
      <c r="D1070" s="42"/>
      <c r="F1070" s="3"/>
      <c r="G1070" s="3"/>
      <c r="H1070" s="3"/>
      <c r="M1070" s="16"/>
    </row>
    <row r="1071" spans="1:13" s="4" customFormat="1" ht="15" customHeight="1" x14ac:dyDescent="0.15">
      <c r="A1071" s="10"/>
      <c r="B1071" s="10"/>
      <c r="C1071" s="10"/>
      <c r="D1071" s="42"/>
      <c r="F1071" s="3"/>
      <c r="G1071" s="3"/>
      <c r="H1071" s="3"/>
      <c r="M1071" s="16"/>
    </row>
    <row r="1072" spans="1:13" s="4" customFormat="1" ht="15" customHeight="1" x14ac:dyDescent="0.15">
      <c r="A1072" s="10"/>
      <c r="B1072" s="10"/>
      <c r="C1072" s="10"/>
      <c r="D1072" s="42"/>
      <c r="F1072" s="3"/>
      <c r="G1072" s="3"/>
      <c r="H1072" s="3"/>
      <c r="M1072" s="16"/>
    </row>
    <row r="1073" spans="1:13" s="4" customFormat="1" ht="15" customHeight="1" x14ac:dyDescent="0.15">
      <c r="A1073" s="10"/>
      <c r="B1073" s="10"/>
      <c r="C1073" s="10"/>
      <c r="D1073" s="42"/>
      <c r="F1073" s="3"/>
      <c r="G1073" s="3"/>
      <c r="H1073" s="3"/>
      <c r="M1073" s="16"/>
    </row>
    <row r="1074" spans="1:13" s="4" customFormat="1" ht="15" customHeight="1" x14ac:dyDescent="0.15">
      <c r="A1074" s="10"/>
      <c r="B1074" s="10"/>
      <c r="C1074" s="10"/>
      <c r="D1074" s="42"/>
      <c r="F1074" s="3"/>
      <c r="G1074" s="3"/>
      <c r="H1074" s="3"/>
      <c r="M1074" s="16"/>
    </row>
    <row r="1075" spans="1:13" s="4" customFormat="1" ht="15" customHeight="1" x14ac:dyDescent="0.15">
      <c r="A1075" s="10"/>
      <c r="B1075" s="10"/>
      <c r="C1075" s="10"/>
      <c r="D1075" s="42"/>
      <c r="F1075" s="3"/>
      <c r="G1075" s="3"/>
      <c r="H1075" s="3"/>
      <c r="M1075" s="16"/>
    </row>
    <row r="1076" spans="1:13" s="4" customFormat="1" ht="15" customHeight="1" x14ac:dyDescent="0.15">
      <c r="A1076" s="10"/>
      <c r="B1076" s="10"/>
      <c r="C1076" s="10"/>
      <c r="D1076" s="42"/>
      <c r="F1076" s="3"/>
      <c r="G1076" s="3"/>
      <c r="H1076" s="3"/>
      <c r="M1076" s="16"/>
    </row>
    <row r="1077" spans="1:13" s="4" customFormat="1" ht="15" customHeight="1" x14ac:dyDescent="0.15">
      <c r="A1077" s="10"/>
      <c r="B1077" s="10"/>
      <c r="C1077" s="10"/>
      <c r="D1077" s="42"/>
      <c r="F1077" s="3"/>
      <c r="G1077" s="3"/>
      <c r="H1077" s="3"/>
      <c r="M1077" s="16"/>
    </row>
    <row r="1078" spans="1:13" s="4" customFormat="1" ht="15" customHeight="1" x14ac:dyDescent="0.15">
      <c r="A1078" s="10"/>
      <c r="B1078" s="10"/>
      <c r="C1078" s="10"/>
      <c r="D1078" s="42"/>
      <c r="F1078" s="3"/>
      <c r="G1078" s="3"/>
      <c r="H1078" s="3"/>
      <c r="M1078" s="16"/>
    </row>
    <row r="1079" spans="1:13" s="4" customFormat="1" ht="15" customHeight="1" x14ac:dyDescent="0.15">
      <c r="A1079" s="10"/>
      <c r="B1079" s="10"/>
      <c r="C1079" s="10"/>
      <c r="D1079" s="42"/>
      <c r="F1079" s="3"/>
      <c r="G1079" s="3"/>
      <c r="H1079" s="3"/>
      <c r="M1079" s="16"/>
    </row>
    <row r="1080" spans="1:13" s="4" customFormat="1" ht="15" customHeight="1" x14ac:dyDescent="0.15">
      <c r="A1080" s="10"/>
      <c r="B1080" s="10"/>
      <c r="C1080" s="10"/>
      <c r="D1080" s="42"/>
      <c r="F1080" s="3"/>
      <c r="G1080" s="3"/>
      <c r="H1080" s="3"/>
      <c r="M1080" s="16"/>
    </row>
    <row r="1081" spans="1:13" s="4" customFormat="1" ht="15" customHeight="1" x14ac:dyDescent="0.15">
      <c r="A1081" s="10"/>
      <c r="B1081" s="10"/>
      <c r="C1081" s="10"/>
      <c r="D1081" s="42"/>
      <c r="F1081" s="3"/>
      <c r="G1081" s="3"/>
      <c r="H1081" s="3"/>
      <c r="M1081" s="16"/>
    </row>
    <row r="1082" spans="1:13" s="4" customFormat="1" ht="15" customHeight="1" x14ac:dyDescent="0.15">
      <c r="A1082" s="10"/>
      <c r="B1082" s="10"/>
      <c r="C1082" s="10"/>
      <c r="D1082" s="42"/>
      <c r="F1082" s="3"/>
      <c r="G1082" s="3"/>
      <c r="H1082" s="3"/>
      <c r="M1082" s="16"/>
    </row>
    <row r="1083" spans="1:13" s="4" customFormat="1" ht="15" customHeight="1" x14ac:dyDescent="0.15">
      <c r="A1083" s="10"/>
      <c r="B1083" s="10"/>
      <c r="C1083" s="10"/>
      <c r="D1083" s="42"/>
      <c r="F1083" s="3"/>
      <c r="G1083" s="3"/>
      <c r="H1083" s="3"/>
      <c r="M1083" s="16"/>
    </row>
    <row r="1084" spans="1:13" s="4" customFormat="1" ht="15" customHeight="1" x14ac:dyDescent="0.15">
      <c r="A1084" s="10"/>
      <c r="B1084" s="10"/>
      <c r="C1084" s="10"/>
      <c r="D1084" s="42"/>
      <c r="F1084" s="3"/>
      <c r="G1084" s="3"/>
      <c r="H1084" s="3"/>
      <c r="M1084" s="16"/>
    </row>
    <row r="1085" spans="1:13" s="4" customFormat="1" ht="15" customHeight="1" x14ac:dyDescent="0.15">
      <c r="A1085" s="10"/>
      <c r="B1085" s="10"/>
      <c r="C1085" s="10"/>
      <c r="D1085" s="42"/>
      <c r="F1085" s="3"/>
      <c r="G1085" s="3"/>
      <c r="H1085" s="3"/>
      <c r="M1085" s="16"/>
    </row>
    <row r="1086" spans="1:13" s="4" customFormat="1" ht="15" customHeight="1" x14ac:dyDescent="0.15">
      <c r="A1086" s="10"/>
      <c r="B1086" s="10"/>
      <c r="C1086" s="10"/>
      <c r="D1086" s="42"/>
      <c r="F1086" s="3"/>
      <c r="G1086" s="3"/>
      <c r="H1086" s="3"/>
      <c r="M1086" s="16"/>
    </row>
    <row r="1087" spans="1:13" s="4" customFormat="1" ht="15" customHeight="1" x14ac:dyDescent="0.15">
      <c r="A1087" s="10"/>
      <c r="B1087" s="10"/>
      <c r="C1087" s="10"/>
      <c r="D1087" s="42"/>
      <c r="F1087" s="3"/>
      <c r="G1087" s="3"/>
      <c r="H1087" s="3"/>
      <c r="M1087" s="16"/>
    </row>
    <row r="1088" spans="1:13" s="4" customFormat="1" ht="15" customHeight="1" x14ac:dyDescent="0.15">
      <c r="A1088" s="10"/>
      <c r="B1088" s="10"/>
      <c r="C1088" s="10"/>
      <c r="D1088" s="42"/>
      <c r="F1088" s="3"/>
      <c r="G1088" s="3"/>
      <c r="H1088" s="3"/>
      <c r="M1088" s="16"/>
    </row>
    <row r="1089" spans="1:13" s="4" customFormat="1" ht="15" customHeight="1" x14ac:dyDescent="0.15">
      <c r="A1089" s="10"/>
      <c r="B1089" s="10"/>
      <c r="C1089" s="10"/>
      <c r="D1089" s="42"/>
      <c r="F1089" s="3"/>
      <c r="G1089" s="3"/>
      <c r="H1089" s="3"/>
      <c r="M1089" s="16"/>
    </row>
    <row r="1090" spans="1:13" s="4" customFormat="1" ht="15" customHeight="1" x14ac:dyDescent="0.15">
      <c r="A1090" s="10"/>
      <c r="B1090" s="10"/>
      <c r="C1090" s="10"/>
      <c r="D1090" s="42"/>
      <c r="F1090" s="3"/>
      <c r="G1090" s="3"/>
      <c r="H1090" s="3"/>
      <c r="M1090" s="16"/>
    </row>
    <row r="1091" spans="1:13" s="4" customFormat="1" ht="15" customHeight="1" x14ac:dyDescent="0.15">
      <c r="A1091" s="10"/>
      <c r="B1091" s="10"/>
      <c r="C1091" s="10"/>
      <c r="D1091" s="42"/>
      <c r="F1091" s="3"/>
      <c r="G1091" s="3"/>
      <c r="H1091" s="3"/>
      <c r="M1091" s="16"/>
    </row>
    <row r="1092" spans="1:13" s="4" customFormat="1" ht="15" customHeight="1" x14ac:dyDescent="0.15">
      <c r="A1092" s="10"/>
      <c r="B1092" s="10"/>
      <c r="C1092" s="10"/>
      <c r="D1092" s="42"/>
      <c r="F1092" s="3"/>
      <c r="G1092" s="3"/>
      <c r="H1092" s="3"/>
      <c r="M1092" s="16"/>
    </row>
    <row r="1093" spans="1:13" s="4" customFormat="1" ht="15" customHeight="1" x14ac:dyDescent="0.15">
      <c r="A1093" s="10"/>
      <c r="B1093" s="10"/>
      <c r="C1093" s="10"/>
      <c r="D1093" s="42"/>
      <c r="F1093" s="3"/>
      <c r="G1093" s="3"/>
      <c r="H1093" s="3"/>
      <c r="M1093" s="16"/>
    </row>
    <row r="1094" spans="1:13" s="4" customFormat="1" ht="15" customHeight="1" x14ac:dyDescent="0.15">
      <c r="A1094" s="10"/>
      <c r="B1094" s="10"/>
      <c r="C1094" s="10"/>
      <c r="D1094" s="42"/>
      <c r="F1094" s="3"/>
      <c r="G1094" s="3"/>
      <c r="H1094" s="3"/>
      <c r="M1094" s="16"/>
    </row>
    <row r="1095" spans="1:13" s="4" customFormat="1" ht="15" customHeight="1" x14ac:dyDescent="0.15">
      <c r="A1095" s="10"/>
      <c r="B1095" s="10"/>
      <c r="C1095" s="10"/>
      <c r="D1095" s="42"/>
      <c r="F1095" s="3"/>
      <c r="G1095" s="3"/>
      <c r="H1095" s="3"/>
      <c r="M1095" s="16"/>
    </row>
    <row r="1096" spans="1:13" s="4" customFormat="1" ht="15" customHeight="1" x14ac:dyDescent="0.15">
      <c r="A1096" s="10"/>
      <c r="B1096" s="10"/>
      <c r="C1096" s="10"/>
      <c r="D1096" s="42"/>
      <c r="F1096" s="3"/>
      <c r="G1096" s="3"/>
      <c r="H1096" s="3"/>
      <c r="M1096" s="16"/>
    </row>
    <row r="1097" spans="1:13" s="4" customFormat="1" ht="15" customHeight="1" x14ac:dyDescent="0.15">
      <c r="A1097" s="10"/>
      <c r="B1097" s="10"/>
      <c r="C1097" s="10"/>
      <c r="D1097" s="42"/>
      <c r="F1097" s="3"/>
      <c r="G1097" s="3"/>
      <c r="H1097" s="3"/>
      <c r="M1097" s="16"/>
    </row>
    <row r="1098" spans="1:13" s="4" customFormat="1" ht="15" customHeight="1" x14ac:dyDescent="0.15">
      <c r="A1098" s="10"/>
      <c r="B1098" s="10"/>
      <c r="C1098" s="10"/>
      <c r="D1098" s="42"/>
      <c r="F1098" s="3"/>
      <c r="G1098" s="3"/>
      <c r="H1098" s="3"/>
      <c r="M1098" s="16"/>
    </row>
    <row r="1099" spans="1:13" s="4" customFormat="1" ht="15" customHeight="1" x14ac:dyDescent="0.15">
      <c r="A1099" s="10"/>
      <c r="B1099" s="10"/>
      <c r="C1099" s="10"/>
      <c r="D1099" s="42"/>
      <c r="F1099" s="3"/>
      <c r="G1099" s="3"/>
      <c r="H1099" s="3"/>
      <c r="M1099" s="16"/>
    </row>
    <row r="1100" spans="1:13" s="4" customFormat="1" ht="15" customHeight="1" x14ac:dyDescent="0.15">
      <c r="A1100" s="10"/>
      <c r="B1100" s="10"/>
      <c r="C1100" s="10"/>
      <c r="D1100" s="42"/>
      <c r="F1100" s="3"/>
      <c r="G1100" s="3"/>
      <c r="H1100" s="3"/>
      <c r="M1100" s="16"/>
    </row>
    <row r="1101" spans="1:13" s="4" customFormat="1" ht="15" customHeight="1" x14ac:dyDescent="0.15">
      <c r="A1101" s="10"/>
      <c r="B1101" s="10"/>
      <c r="C1101" s="10"/>
      <c r="D1101" s="42"/>
      <c r="F1101" s="3"/>
      <c r="G1101" s="3"/>
      <c r="H1101" s="3"/>
      <c r="M1101" s="16"/>
    </row>
    <row r="1102" spans="1:13" s="4" customFormat="1" ht="15" customHeight="1" x14ac:dyDescent="0.15">
      <c r="A1102" s="10"/>
      <c r="B1102" s="10"/>
      <c r="C1102" s="10"/>
      <c r="D1102" s="42"/>
      <c r="F1102" s="3"/>
      <c r="G1102" s="3"/>
      <c r="H1102" s="3"/>
      <c r="M1102" s="16"/>
    </row>
    <row r="1103" spans="1:13" s="4" customFormat="1" ht="15" customHeight="1" x14ac:dyDescent="0.15">
      <c r="A1103" s="10"/>
      <c r="B1103" s="10"/>
      <c r="C1103" s="10"/>
      <c r="D1103" s="42"/>
      <c r="F1103" s="3"/>
      <c r="G1103" s="3"/>
      <c r="H1103" s="3"/>
      <c r="M1103" s="16"/>
    </row>
    <row r="1104" spans="1:13" s="4" customFormat="1" ht="15" customHeight="1" x14ac:dyDescent="0.15">
      <c r="A1104" s="10"/>
      <c r="B1104" s="10"/>
      <c r="C1104" s="10"/>
      <c r="D1104" s="42"/>
      <c r="F1104" s="3"/>
      <c r="G1104" s="3"/>
      <c r="H1104" s="3"/>
      <c r="M1104" s="16"/>
    </row>
    <row r="1105" spans="1:13" s="4" customFormat="1" ht="15" customHeight="1" x14ac:dyDescent="0.15">
      <c r="A1105" s="10"/>
      <c r="B1105" s="10"/>
      <c r="C1105" s="10"/>
      <c r="D1105" s="42"/>
      <c r="F1105" s="3"/>
      <c r="G1105" s="3"/>
      <c r="H1105" s="3"/>
      <c r="M1105" s="16"/>
    </row>
    <row r="1106" spans="1:13" s="4" customFormat="1" ht="15" customHeight="1" x14ac:dyDescent="0.15">
      <c r="A1106" s="10"/>
      <c r="B1106" s="10"/>
      <c r="C1106" s="10"/>
      <c r="D1106" s="42"/>
      <c r="F1106" s="3"/>
      <c r="G1106" s="3"/>
      <c r="H1106" s="3"/>
      <c r="M1106" s="16"/>
    </row>
    <row r="1107" spans="1:13" s="4" customFormat="1" ht="15" customHeight="1" x14ac:dyDescent="0.15">
      <c r="A1107" s="10"/>
      <c r="B1107" s="10"/>
      <c r="C1107" s="10"/>
      <c r="D1107" s="42"/>
      <c r="F1107" s="3"/>
      <c r="G1107" s="3"/>
      <c r="H1107" s="3"/>
      <c r="M1107" s="16"/>
    </row>
    <row r="1108" spans="1:13" s="4" customFormat="1" ht="15" customHeight="1" x14ac:dyDescent="0.15">
      <c r="A1108" s="10"/>
      <c r="B1108" s="10"/>
      <c r="C1108" s="10"/>
      <c r="D1108" s="42"/>
      <c r="F1108" s="3"/>
      <c r="G1108" s="3"/>
      <c r="H1108" s="3"/>
      <c r="M1108" s="16"/>
    </row>
    <row r="1109" spans="1:13" s="4" customFormat="1" ht="15" customHeight="1" x14ac:dyDescent="0.15">
      <c r="A1109" s="10"/>
      <c r="B1109" s="10"/>
      <c r="C1109" s="10"/>
      <c r="D1109" s="42"/>
      <c r="F1109" s="3"/>
      <c r="G1109" s="3"/>
      <c r="H1109" s="3"/>
      <c r="M1109" s="16"/>
    </row>
    <row r="1110" spans="1:13" s="4" customFormat="1" ht="15" customHeight="1" x14ac:dyDescent="0.15">
      <c r="A1110" s="10"/>
      <c r="B1110" s="10"/>
      <c r="C1110" s="10"/>
      <c r="D1110" s="42"/>
      <c r="F1110" s="3"/>
      <c r="G1110" s="3"/>
      <c r="H1110" s="3"/>
      <c r="M1110" s="16"/>
    </row>
    <row r="1111" spans="1:13" s="4" customFormat="1" ht="15" customHeight="1" x14ac:dyDescent="0.15">
      <c r="A1111" s="10"/>
      <c r="B1111" s="10"/>
      <c r="C1111" s="10"/>
      <c r="D1111" s="42"/>
      <c r="F1111" s="3"/>
      <c r="G1111" s="3"/>
      <c r="H1111" s="3"/>
      <c r="M1111" s="16"/>
    </row>
    <row r="1112" spans="1:13" s="4" customFormat="1" ht="15" customHeight="1" x14ac:dyDescent="0.15">
      <c r="A1112" s="10"/>
      <c r="B1112" s="10"/>
      <c r="C1112" s="10"/>
      <c r="D1112" s="42"/>
      <c r="F1112" s="3"/>
      <c r="G1112" s="3"/>
      <c r="H1112" s="3"/>
      <c r="M1112" s="16"/>
    </row>
    <row r="1113" spans="1:13" s="4" customFormat="1" ht="15" customHeight="1" x14ac:dyDescent="0.15">
      <c r="A1113" s="10"/>
      <c r="B1113" s="10"/>
      <c r="C1113" s="10"/>
      <c r="D1113" s="42"/>
      <c r="F1113" s="3"/>
      <c r="G1113" s="3"/>
      <c r="H1113" s="3"/>
      <c r="M1113" s="16"/>
    </row>
    <row r="1114" spans="1:13" s="4" customFormat="1" ht="15" customHeight="1" x14ac:dyDescent="0.15">
      <c r="A1114" s="10"/>
      <c r="B1114" s="10"/>
      <c r="C1114" s="10"/>
      <c r="D1114" s="42"/>
      <c r="F1114" s="3"/>
      <c r="G1114" s="3"/>
      <c r="H1114" s="3"/>
      <c r="M1114" s="16"/>
    </row>
    <row r="1115" spans="1:13" s="4" customFormat="1" ht="15" customHeight="1" x14ac:dyDescent="0.15">
      <c r="A1115" s="10"/>
      <c r="B1115" s="10"/>
      <c r="C1115" s="10"/>
      <c r="D1115" s="42"/>
      <c r="F1115" s="3"/>
      <c r="G1115" s="3"/>
      <c r="H1115" s="3"/>
      <c r="M1115" s="16"/>
    </row>
    <row r="1116" spans="1:13" s="4" customFormat="1" ht="15" customHeight="1" x14ac:dyDescent="0.15">
      <c r="A1116" s="10"/>
      <c r="B1116" s="10"/>
      <c r="C1116" s="10"/>
      <c r="D1116" s="42"/>
      <c r="F1116" s="3"/>
      <c r="G1116" s="3"/>
      <c r="H1116" s="3"/>
      <c r="M1116" s="16"/>
    </row>
    <row r="1117" spans="1:13" s="4" customFormat="1" ht="15" customHeight="1" x14ac:dyDescent="0.15">
      <c r="A1117" s="10"/>
      <c r="B1117" s="10"/>
      <c r="C1117" s="10"/>
      <c r="D1117" s="42"/>
      <c r="F1117" s="3"/>
      <c r="G1117" s="3"/>
      <c r="H1117" s="3"/>
      <c r="M1117" s="16"/>
    </row>
    <row r="1118" spans="1:13" s="4" customFormat="1" ht="15" customHeight="1" x14ac:dyDescent="0.15">
      <c r="A1118" s="10"/>
      <c r="B1118" s="10"/>
      <c r="C1118" s="10"/>
      <c r="D1118" s="42"/>
      <c r="F1118" s="3"/>
      <c r="G1118" s="3"/>
      <c r="H1118" s="3"/>
      <c r="M1118" s="16"/>
    </row>
    <row r="1119" spans="1:13" s="4" customFormat="1" ht="15" customHeight="1" x14ac:dyDescent="0.15">
      <c r="A1119" s="10"/>
      <c r="B1119" s="10"/>
      <c r="C1119" s="10"/>
      <c r="D1119" s="42"/>
      <c r="F1119" s="3"/>
      <c r="G1119" s="3"/>
      <c r="H1119" s="3"/>
      <c r="M1119" s="16"/>
    </row>
    <row r="1120" spans="1:13" s="4" customFormat="1" ht="15" customHeight="1" x14ac:dyDescent="0.15">
      <c r="A1120" s="10"/>
      <c r="B1120" s="10"/>
      <c r="C1120" s="10"/>
      <c r="D1120" s="42"/>
      <c r="F1120" s="3"/>
      <c r="G1120" s="3"/>
      <c r="H1120" s="3"/>
      <c r="M1120" s="16"/>
    </row>
    <row r="1121" spans="1:13" s="4" customFormat="1" ht="15" customHeight="1" x14ac:dyDescent="0.15">
      <c r="A1121" s="10"/>
      <c r="B1121" s="10"/>
      <c r="C1121" s="10"/>
      <c r="D1121" s="42"/>
      <c r="F1121" s="3"/>
      <c r="G1121" s="3"/>
      <c r="H1121" s="3"/>
      <c r="M1121" s="16"/>
    </row>
    <row r="1122" spans="1:13" s="4" customFormat="1" ht="15" customHeight="1" x14ac:dyDescent="0.15">
      <c r="A1122" s="10"/>
      <c r="B1122" s="10"/>
      <c r="C1122" s="10"/>
      <c r="D1122" s="42"/>
      <c r="F1122" s="3"/>
      <c r="G1122" s="3"/>
      <c r="H1122" s="3"/>
      <c r="M1122" s="16"/>
    </row>
    <row r="1123" spans="1:13" s="4" customFormat="1" ht="15" customHeight="1" x14ac:dyDescent="0.15">
      <c r="A1123" s="10"/>
      <c r="B1123" s="10"/>
      <c r="C1123" s="10"/>
      <c r="D1123" s="42"/>
      <c r="F1123" s="3"/>
      <c r="G1123" s="3"/>
      <c r="H1123" s="3"/>
      <c r="M1123" s="16"/>
    </row>
    <row r="1124" spans="1:13" s="4" customFormat="1" ht="15" customHeight="1" x14ac:dyDescent="0.15">
      <c r="A1124" s="10"/>
      <c r="B1124" s="10"/>
      <c r="C1124" s="10"/>
      <c r="D1124" s="42"/>
      <c r="F1124" s="3"/>
      <c r="G1124" s="3"/>
      <c r="H1124" s="3"/>
      <c r="M1124" s="16"/>
    </row>
    <row r="1125" spans="1:13" s="4" customFormat="1" ht="15" customHeight="1" x14ac:dyDescent="0.15">
      <c r="A1125" s="10"/>
      <c r="B1125" s="10"/>
      <c r="C1125" s="10"/>
      <c r="D1125" s="42"/>
      <c r="F1125" s="3"/>
      <c r="G1125" s="3"/>
      <c r="H1125" s="3"/>
      <c r="M1125" s="16"/>
    </row>
    <row r="1126" spans="1:13" s="4" customFormat="1" ht="15" customHeight="1" x14ac:dyDescent="0.15">
      <c r="A1126" s="10"/>
      <c r="B1126" s="10"/>
      <c r="C1126" s="10"/>
      <c r="D1126" s="42"/>
      <c r="F1126" s="3"/>
      <c r="G1126" s="3"/>
      <c r="H1126" s="3"/>
      <c r="M1126" s="16"/>
    </row>
    <row r="1127" spans="1:13" s="4" customFormat="1" ht="15" customHeight="1" x14ac:dyDescent="0.15">
      <c r="A1127" s="10"/>
      <c r="B1127" s="10"/>
      <c r="C1127" s="10"/>
      <c r="D1127" s="42"/>
      <c r="F1127" s="3"/>
      <c r="G1127" s="3"/>
      <c r="H1127" s="3"/>
      <c r="M1127" s="16"/>
    </row>
    <row r="1128" spans="1:13" s="4" customFormat="1" ht="15" customHeight="1" x14ac:dyDescent="0.15">
      <c r="A1128" s="10"/>
      <c r="B1128" s="10"/>
      <c r="C1128" s="10"/>
      <c r="D1128" s="42"/>
      <c r="F1128" s="3"/>
      <c r="G1128" s="3"/>
      <c r="H1128" s="3"/>
      <c r="M1128" s="16"/>
    </row>
    <row r="1129" spans="1:13" s="4" customFormat="1" ht="15" customHeight="1" x14ac:dyDescent="0.15">
      <c r="A1129" s="10"/>
      <c r="B1129" s="10"/>
      <c r="C1129" s="10"/>
      <c r="D1129" s="42"/>
      <c r="F1129" s="3"/>
      <c r="G1129" s="3"/>
      <c r="H1129" s="3"/>
      <c r="M1129" s="16"/>
    </row>
    <row r="1130" spans="1:13" s="4" customFormat="1" ht="15" customHeight="1" x14ac:dyDescent="0.15">
      <c r="A1130" s="10"/>
      <c r="B1130" s="10"/>
      <c r="C1130" s="10"/>
      <c r="D1130" s="42"/>
      <c r="F1130" s="3"/>
      <c r="G1130" s="3"/>
      <c r="H1130" s="3"/>
      <c r="M1130" s="16"/>
    </row>
    <row r="1131" spans="1:13" s="4" customFormat="1" ht="15" customHeight="1" x14ac:dyDescent="0.15">
      <c r="A1131" s="10"/>
      <c r="B1131" s="10"/>
      <c r="C1131" s="10"/>
      <c r="D1131" s="42"/>
      <c r="F1131" s="3"/>
      <c r="G1131" s="3"/>
      <c r="H1131" s="3"/>
      <c r="M1131" s="16"/>
    </row>
    <row r="1132" spans="1:13" s="4" customFormat="1" ht="15" customHeight="1" x14ac:dyDescent="0.15">
      <c r="A1132" s="10"/>
      <c r="B1132" s="10"/>
      <c r="C1132" s="10"/>
      <c r="D1132" s="42"/>
      <c r="F1132" s="3"/>
      <c r="G1132" s="3"/>
      <c r="H1132" s="3"/>
      <c r="M1132" s="16"/>
    </row>
    <row r="1133" spans="1:13" s="4" customFormat="1" ht="15" customHeight="1" x14ac:dyDescent="0.15">
      <c r="A1133" s="10"/>
      <c r="B1133" s="10"/>
      <c r="C1133" s="10"/>
      <c r="D1133" s="42"/>
      <c r="F1133" s="3"/>
      <c r="G1133" s="3"/>
      <c r="H1133" s="3"/>
      <c r="M1133" s="16"/>
    </row>
    <row r="1134" spans="1:13" s="4" customFormat="1" ht="15" customHeight="1" x14ac:dyDescent="0.15">
      <c r="A1134" s="10"/>
      <c r="B1134" s="10"/>
      <c r="C1134" s="10"/>
      <c r="D1134" s="42"/>
      <c r="F1134" s="3"/>
      <c r="G1134" s="3"/>
      <c r="H1134" s="3"/>
      <c r="M1134" s="16"/>
    </row>
    <row r="1135" spans="1:13" s="4" customFormat="1" ht="15" customHeight="1" x14ac:dyDescent="0.15">
      <c r="A1135" s="10"/>
      <c r="B1135" s="10"/>
      <c r="C1135" s="10"/>
      <c r="D1135" s="42"/>
      <c r="F1135" s="3"/>
      <c r="G1135" s="3"/>
      <c r="H1135" s="3"/>
      <c r="M1135" s="16"/>
    </row>
    <row r="1136" spans="1:13" s="4" customFormat="1" ht="15" customHeight="1" x14ac:dyDescent="0.15">
      <c r="A1136" s="10"/>
      <c r="B1136" s="10"/>
      <c r="C1136" s="10"/>
      <c r="D1136" s="42"/>
      <c r="F1136" s="3"/>
      <c r="G1136" s="3"/>
      <c r="H1136" s="3"/>
      <c r="M1136" s="16"/>
    </row>
    <row r="1137" spans="1:13" s="4" customFormat="1" ht="15" customHeight="1" x14ac:dyDescent="0.15">
      <c r="A1137" s="10"/>
      <c r="B1137" s="10"/>
      <c r="C1137" s="10"/>
      <c r="D1137" s="42"/>
      <c r="F1137" s="3"/>
      <c r="G1137" s="3"/>
      <c r="H1137" s="3"/>
      <c r="M1137" s="16"/>
    </row>
    <row r="1138" spans="1:13" s="4" customFormat="1" ht="15" customHeight="1" x14ac:dyDescent="0.15">
      <c r="A1138" s="10"/>
      <c r="B1138" s="10"/>
      <c r="C1138" s="10"/>
      <c r="D1138" s="42"/>
      <c r="F1138" s="3"/>
      <c r="G1138" s="3"/>
      <c r="H1138" s="3"/>
      <c r="M1138" s="16"/>
    </row>
    <row r="1139" spans="1:13" s="4" customFormat="1" ht="15" customHeight="1" x14ac:dyDescent="0.15">
      <c r="A1139" s="10"/>
      <c r="B1139" s="10"/>
      <c r="C1139" s="10"/>
      <c r="D1139" s="42"/>
      <c r="F1139" s="3"/>
      <c r="G1139" s="3"/>
      <c r="H1139" s="3"/>
      <c r="M1139" s="16"/>
    </row>
    <row r="1140" spans="1:13" s="4" customFormat="1" ht="15" customHeight="1" x14ac:dyDescent="0.15">
      <c r="A1140" s="10"/>
      <c r="B1140" s="10"/>
      <c r="C1140" s="10"/>
      <c r="D1140" s="42"/>
      <c r="F1140" s="3"/>
      <c r="G1140" s="3"/>
      <c r="H1140" s="3"/>
      <c r="M1140" s="16"/>
    </row>
    <row r="1141" spans="1:13" s="4" customFormat="1" ht="15" customHeight="1" x14ac:dyDescent="0.15">
      <c r="A1141" s="10"/>
      <c r="B1141" s="10"/>
      <c r="C1141" s="10"/>
      <c r="D1141" s="42"/>
      <c r="F1141" s="3"/>
      <c r="G1141" s="3"/>
      <c r="H1141" s="3"/>
      <c r="M1141" s="16"/>
    </row>
    <row r="1142" spans="1:13" s="4" customFormat="1" ht="15" customHeight="1" x14ac:dyDescent="0.15">
      <c r="A1142" s="10"/>
      <c r="B1142" s="10"/>
      <c r="C1142" s="10"/>
      <c r="D1142" s="42"/>
      <c r="F1142" s="3"/>
      <c r="G1142" s="3"/>
      <c r="H1142" s="3"/>
      <c r="M1142" s="16"/>
    </row>
    <row r="1143" spans="1:13" s="4" customFormat="1" ht="15" customHeight="1" x14ac:dyDescent="0.15">
      <c r="A1143" s="10"/>
      <c r="B1143" s="10"/>
      <c r="C1143" s="10"/>
      <c r="D1143" s="42"/>
      <c r="F1143" s="3"/>
      <c r="G1143" s="3"/>
      <c r="H1143" s="3"/>
      <c r="M1143" s="16"/>
    </row>
    <row r="1144" spans="1:13" s="4" customFormat="1" ht="15" customHeight="1" x14ac:dyDescent="0.15">
      <c r="A1144" s="10"/>
      <c r="B1144" s="10"/>
      <c r="C1144" s="10"/>
      <c r="D1144" s="42"/>
      <c r="F1144" s="3"/>
      <c r="G1144" s="3"/>
      <c r="H1144" s="3"/>
      <c r="M1144" s="16"/>
    </row>
    <row r="1145" spans="1:13" s="4" customFormat="1" ht="15" customHeight="1" x14ac:dyDescent="0.15">
      <c r="A1145" s="10"/>
      <c r="B1145" s="10"/>
      <c r="C1145" s="10"/>
      <c r="D1145" s="42"/>
      <c r="F1145" s="3"/>
      <c r="G1145" s="3"/>
      <c r="H1145" s="3"/>
      <c r="M1145" s="16"/>
    </row>
    <row r="1146" spans="1:13" s="4" customFormat="1" ht="15" customHeight="1" x14ac:dyDescent="0.15">
      <c r="A1146" s="10"/>
      <c r="B1146" s="10"/>
      <c r="C1146" s="10"/>
      <c r="D1146" s="42"/>
      <c r="F1146" s="3"/>
      <c r="G1146" s="3"/>
      <c r="H1146" s="3"/>
      <c r="M1146" s="16"/>
    </row>
    <row r="1147" spans="1:13" s="4" customFormat="1" ht="15" customHeight="1" x14ac:dyDescent="0.15">
      <c r="A1147" s="10"/>
      <c r="B1147" s="10"/>
      <c r="C1147" s="10"/>
      <c r="D1147" s="42"/>
      <c r="F1147" s="3"/>
      <c r="G1147" s="3"/>
      <c r="H1147" s="3"/>
      <c r="M1147" s="16"/>
    </row>
    <row r="1148" spans="1:13" s="4" customFormat="1" ht="15" customHeight="1" x14ac:dyDescent="0.15">
      <c r="A1148" s="10"/>
      <c r="B1148" s="10"/>
      <c r="C1148" s="10"/>
      <c r="D1148" s="42"/>
      <c r="F1148" s="3"/>
      <c r="G1148" s="3"/>
      <c r="H1148" s="3"/>
      <c r="M1148" s="16"/>
    </row>
    <row r="1149" spans="1:13" s="4" customFormat="1" ht="15" customHeight="1" x14ac:dyDescent="0.15">
      <c r="A1149" s="10"/>
      <c r="B1149" s="10"/>
      <c r="C1149" s="10"/>
      <c r="D1149" s="42"/>
      <c r="F1149" s="3"/>
      <c r="G1149" s="3"/>
      <c r="H1149" s="3"/>
      <c r="M1149" s="16"/>
    </row>
    <row r="1150" spans="1:13" s="4" customFormat="1" ht="15" customHeight="1" x14ac:dyDescent="0.15">
      <c r="A1150" s="10"/>
      <c r="B1150" s="10"/>
      <c r="C1150" s="10"/>
      <c r="D1150" s="42"/>
      <c r="F1150" s="3"/>
      <c r="G1150" s="3"/>
      <c r="H1150" s="3"/>
      <c r="M1150" s="16"/>
    </row>
    <row r="1151" spans="1:13" s="4" customFormat="1" ht="15" customHeight="1" x14ac:dyDescent="0.15">
      <c r="A1151" s="10"/>
      <c r="B1151" s="10"/>
      <c r="C1151" s="10"/>
      <c r="D1151" s="42"/>
      <c r="F1151" s="3"/>
      <c r="G1151" s="3"/>
      <c r="H1151" s="3"/>
      <c r="M1151" s="16"/>
    </row>
    <row r="1152" spans="1:13" s="4" customFormat="1" ht="15" customHeight="1" x14ac:dyDescent="0.15">
      <c r="A1152" s="10"/>
      <c r="B1152" s="10"/>
      <c r="C1152" s="10"/>
      <c r="D1152" s="42"/>
      <c r="F1152" s="3"/>
      <c r="G1152" s="3"/>
      <c r="H1152" s="3"/>
      <c r="M1152" s="16"/>
    </row>
    <row r="1153" spans="1:13" s="4" customFormat="1" ht="15" customHeight="1" x14ac:dyDescent="0.15">
      <c r="A1153" s="10"/>
      <c r="B1153" s="10"/>
      <c r="C1153" s="10"/>
      <c r="D1153" s="42"/>
      <c r="F1153" s="3"/>
      <c r="G1153" s="3"/>
      <c r="H1153" s="3"/>
      <c r="M1153" s="16"/>
    </row>
    <row r="1154" spans="1:13" s="4" customFormat="1" ht="15" customHeight="1" x14ac:dyDescent="0.15">
      <c r="A1154" s="10"/>
      <c r="B1154" s="10"/>
      <c r="C1154" s="10"/>
      <c r="D1154" s="42"/>
      <c r="F1154" s="3"/>
      <c r="G1154" s="3"/>
      <c r="H1154" s="3"/>
      <c r="M1154" s="16"/>
    </row>
    <row r="1155" spans="1:13" s="4" customFormat="1" ht="15" customHeight="1" x14ac:dyDescent="0.15">
      <c r="A1155" s="10"/>
      <c r="B1155" s="10"/>
      <c r="C1155" s="10"/>
      <c r="D1155" s="42"/>
      <c r="F1155" s="3"/>
      <c r="G1155" s="3"/>
      <c r="H1155" s="3"/>
      <c r="M1155" s="16"/>
    </row>
    <row r="1156" spans="1:13" s="4" customFormat="1" ht="15" customHeight="1" x14ac:dyDescent="0.15">
      <c r="A1156" s="10"/>
      <c r="B1156" s="10"/>
      <c r="C1156" s="10"/>
      <c r="D1156" s="42"/>
      <c r="F1156" s="3"/>
      <c r="G1156" s="3"/>
      <c r="H1156" s="3"/>
      <c r="M1156" s="16"/>
    </row>
    <row r="1157" spans="1:13" s="4" customFormat="1" ht="15" customHeight="1" x14ac:dyDescent="0.15">
      <c r="A1157" s="10"/>
      <c r="B1157" s="10"/>
      <c r="C1157" s="10"/>
      <c r="D1157" s="42"/>
      <c r="F1157" s="3"/>
      <c r="G1157" s="3"/>
      <c r="H1157" s="3"/>
      <c r="M1157" s="16"/>
    </row>
    <row r="1158" spans="1:13" s="4" customFormat="1" ht="15" customHeight="1" x14ac:dyDescent="0.15">
      <c r="A1158" s="10"/>
      <c r="B1158" s="10"/>
      <c r="C1158" s="10"/>
      <c r="D1158" s="42"/>
      <c r="F1158" s="3"/>
      <c r="G1158" s="3"/>
      <c r="H1158" s="3"/>
      <c r="M1158" s="16"/>
    </row>
    <row r="1159" spans="1:13" s="4" customFormat="1" ht="15" customHeight="1" x14ac:dyDescent="0.15">
      <c r="A1159" s="10"/>
      <c r="B1159" s="10"/>
      <c r="C1159" s="10"/>
      <c r="D1159" s="42"/>
      <c r="F1159" s="3"/>
      <c r="G1159" s="3"/>
      <c r="H1159" s="3"/>
      <c r="M1159" s="16"/>
    </row>
    <row r="1160" spans="1:13" s="4" customFormat="1" ht="15" customHeight="1" x14ac:dyDescent="0.15">
      <c r="A1160" s="10"/>
      <c r="B1160" s="10"/>
      <c r="C1160" s="10"/>
      <c r="D1160" s="42"/>
      <c r="F1160" s="3"/>
      <c r="G1160" s="3"/>
      <c r="H1160" s="3"/>
      <c r="M1160" s="16"/>
    </row>
    <row r="1161" spans="1:13" s="4" customFormat="1" ht="15" customHeight="1" x14ac:dyDescent="0.15">
      <c r="A1161" s="10"/>
      <c r="B1161" s="10"/>
      <c r="C1161" s="10"/>
      <c r="D1161" s="42"/>
      <c r="F1161" s="3"/>
      <c r="G1161" s="3"/>
      <c r="H1161" s="3"/>
      <c r="M1161" s="16"/>
    </row>
    <row r="1162" spans="1:13" s="4" customFormat="1" ht="15" customHeight="1" x14ac:dyDescent="0.15">
      <c r="A1162" s="10"/>
      <c r="B1162" s="10"/>
      <c r="C1162" s="10"/>
      <c r="D1162" s="42"/>
      <c r="F1162" s="3"/>
      <c r="G1162" s="3"/>
      <c r="H1162" s="3"/>
      <c r="M1162" s="16"/>
    </row>
    <row r="1163" spans="1:13" s="4" customFormat="1" ht="15" customHeight="1" x14ac:dyDescent="0.15">
      <c r="A1163" s="10"/>
      <c r="B1163" s="10"/>
      <c r="C1163" s="10"/>
      <c r="D1163" s="42"/>
      <c r="F1163" s="3"/>
      <c r="G1163" s="3"/>
      <c r="H1163" s="3"/>
      <c r="M1163" s="16"/>
    </row>
    <row r="1164" spans="1:13" s="4" customFormat="1" ht="15" customHeight="1" x14ac:dyDescent="0.15">
      <c r="A1164" s="10"/>
      <c r="B1164" s="10"/>
      <c r="C1164" s="10"/>
      <c r="D1164" s="42"/>
      <c r="F1164" s="3"/>
      <c r="G1164" s="3"/>
      <c r="H1164" s="3"/>
      <c r="M1164" s="16"/>
    </row>
    <row r="1165" spans="1:13" s="4" customFormat="1" ht="15" customHeight="1" x14ac:dyDescent="0.15">
      <c r="A1165" s="10"/>
      <c r="B1165" s="10"/>
      <c r="C1165" s="10"/>
      <c r="D1165" s="42"/>
      <c r="F1165" s="3"/>
      <c r="G1165" s="3"/>
      <c r="H1165" s="3"/>
      <c r="M1165" s="16"/>
    </row>
    <row r="1166" spans="1:13" s="4" customFormat="1" ht="15" customHeight="1" x14ac:dyDescent="0.15">
      <c r="A1166" s="10"/>
      <c r="B1166" s="10"/>
      <c r="C1166" s="10"/>
      <c r="D1166" s="42"/>
      <c r="F1166" s="3"/>
      <c r="G1166" s="3"/>
      <c r="H1166" s="3"/>
      <c r="M1166" s="16"/>
    </row>
    <row r="1167" spans="1:13" s="4" customFormat="1" ht="15" customHeight="1" x14ac:dyDescent="0.15">
      <c r="A1167" s="10"/>
      <c r="B1167" s="10"/>
      <c r="C1167" s="10"/>
      <c r="D1167" s="42"/>
      <c r="F1167" s="3"/>
      <c r="G1167" s="3"/>
      <c r="H1167" s="3"/>
      <c r="M1167" s="16"/>
    </row>
    <row r="1168" spans="1:13" s="4" customFormat="1" ht="15" customHeight="1" x14ac:dyDescent="0.15">
      <c r="A1168" s="10"/>
      <c r="B1168" s="10"/>
      <c r="C1168" s="10"/>
      <c r="D1168" s="42"/>
      <c r="F1168" s="3"/>
      <c r="G1168" s="3"/>
      <c r="H1168" s="3"/>
      <c r="M1168" s="16"/>
    </row>
    <row r="1169" spans="1:13" s="4" customFormat="1" ht="15" customHeight="1" x14ac:dyDescent="0.15">
      <c r="A1169" s="10"/>
      <c r="B1169" s="10"/>
      <c r="C1169" s="10"/>
      <c r="D1169" s="42"/>
      <c r="F1169" s="3"/>
      <c r="G1169" s="3"/>
      <c r="H1169" s="3"/>
      <c r="M1169" s="16"/>
    </row>
    <row r="1170" spans="1:13" s="4" customFormat="1" ht="15" customHeight="1" x14ac:dyDescent="0.15">
      <c r="A1170" s="10"/>
      <c r="B1170" s="10"/>
      <c r="C1170" s="10"/>
      <c r="D1170" s="42"/>
      <c r="F1170" s="3"/>
      <c r="G1170" s="3"/>
      <c r="H1170" s="3"/>
      <c r="M1170" s="16"/>
    </row>
    <row r="1171" spans="1:13" s="4" customFormat="1" ht="15" customHeight="1" x14ac:dyDescent="0.15">
      <c r="A1171" s="10"/>
      <c r="B1171" s="10"/>
      <c r="C1171" s="10"/>
      <c r="D1171" s="42"/>
      <c r="F1171" s="3"/>
      <c r="G1171" s="3"/>
      <c r="H1171" s="3"/>
      <c r="M1171" s="16"/>
    </row>
    <row r="1172" spans="1:13" s="4" customFormat="1" ht="15" customHeight="1" x14ac:dyDescent="0.15">
      <c r="A1172" s="10"/>
      <c r="B1172" s="10"/>
      <c r="C1172" s="10"/>
      <c r="D1172" s="42"/>
      <c r="F1172" s="3"/>
      <c r="G1172" s="3"/>
      <c r="H1172" s="3"/>
      <c r="M1172" s="16"/>
    </row>
    <row r="1173" spans="1:13" s="4" customFormat="1" ht="15" customHeight="1" x14ac:dyDescent="0.15">
      <c r="A1173" s="10"/>
      <c r="B1173" s="10"/>
      <c r="C1173" s="10"/>
      <c r="D1173" s="42"/>
      <c r="F1173" s="3"/>
      <c r="G1173" s="3"/>
      <c r="H1173" s="3"/>
      <c r="M1173" s="16"/>
    </row>
    <row r="1174" spans="1:13" s="4" customFormat="1" ht="15" customHeight="1" x14ac:dyDescent="0.15">
      <c r="A1174" s="10"/>
      <c r="B1174" s="10"/>
      <c r="C1174" s="10"/>
      <c r="D1174" s="42"/>
      <c r="F1174" s="3"/>
      <c r="G1174" s="3"/>
      <c r="H1174" s="3"/>
      <c r="M1174" s="16"/>
    </row>
    <row r="1175" spans="1:13" s="4" customFormat="1" ht="15" customHeight="1" x14ac:dyDescent="0.15">
      <c r="A1175" s="10"/>
      <c r="B1175" s="10"/>
      <c r="C1175" s="10"/>
      <c r="D1175" s="42"/>
      <c r="F1175" s="3"/>
      <c r="G1175" s="3"/>
      <c r="H1175" s="3"/>
      <c r="M1175" s="16"/>
    </row>
    <row r="1176" spans="1:13" s="4" customFormat="1" ht="15" customHeight="1" x14ac:dyDescent="0.15">
      <c r="A1176" s="10"/>
      <c r="B1176" s="10"/>
      <c r="C1176" s="10"/>
      <c r="D1176" s="42"/>
      <c r="F1176" s="3"/>
      <c r="G1176" s="3"/>
      <c r="H1176" s="3"/>
      <c r="M1176" s="16"/>
    </row>
    <row r="1177" spans="1:13" s="4" customFormat="1" ht="15" customHeight="1" x14ac:dyDescent="0.15">
      <c r="A1177" s="10"/>
      <c r="B1177" s="10"/>
      <c r="C1177" s="10"/>
      <c r="D1177" s="42"/>
      <c r="F1177" s="3"/>
      <c r="G1177" s="3"/>
      <c r="H1177" s="3"/>
      <c r="M1177" s="16"/>
    </row>
    <row r="1178" spans="1:13" s="4" customFormat="1" ht="15" customHeight="1" x14ac:dyDescent="0.15">
      <c r="A1178" s="10"/>
      <c r="B1178" s="10"/>
      <c r="C1178" s="10"/>
      <c r="D1178" s="42"/>
      <c r="F1178" s="3"/>
      <c r="G1178" s="3"/>
      <c r="H1178" s="3"/>
      <c r="M1178" s="16"/>
    </row>
    <row r="1179" spans="1:13" s="4" customFormat="1" ht="15" customHeight="1" x14ac:dyDescent="0.15">
      <c r="A1179" s="10"/>
      <c r="B1179" s="10"/>
      <c r="C1179" s="10"/>
      <c r="D1179" s="42"/>
      <c r="F1179" s="3"/>
      <c r="G1179" s="3"/>
      <c r="H1179" s="3"/>
      <c r="M1179" s="16"/>
    </row>
    <row r="1180" spans="1:13" s="4" customFormat="1" ht="15" customHeight="1" x14ac:dyDescent="0.15">
      <c r="A1180" s="10"/>
      <c r="B1180" s="10"/>
      <c r="C1180" s="10"/>
      <c r="D1180" s="42"/>
      <c r="F1180" s="3"/>
      <c r="G1180" s="3"/>
      <c r="H1180" s="3"/>
      <c r="M1180" s="16"/>
    </row>
    <row r="1181" spans="1:13" s="4" customFormat="1" ht="15" customHeight="1" x14ac:dyDescent="0.15">
      <c r="A1181" s="10"/>
      <c r="B1181" s="10"/>
      <c r="C1181" s="10"/>
      <c r="D1181" s="42"/>
      <c r="F1181" s="3"/>
      <c r="G1181" s="3"/>
      <c r="H1181" s="3"/>
      <c r="M1181" s="16"/>
    </row>
    <row r="1182" spans="1:13" s="4" customFormat="1" ht="15" customHeight="1" x14ac:dyDescent="0.15">
      <c r="A1182" s="10"/>
      <c r="B1182" s="10"/>
      <c r="C1182" s="10"/>
      <c r="D1182" s="42"/>
      <c r="F1182" s="3"/>
      <c r="G1182" s="3"/>
      <c r="H1182" s="3"/>
      <c r="M1182" s="16"/>
    </row>
    <row r="1183" spans="1:13" s="4" customFormat="1" ht="15" customHeight="1" x14ac:dyDescent="0.15">
      <c r="A1183" s="10"/>
      <c r="B1183" s="10"/>
      <c r="C1183" s="10"/>
      <c r="D1183" s="42"/>
      <c r="F1183" s="3"/>
      <c r="G1183" s="3"/>
      <c r="H1183" s="3"/>
      <c r="M1183" s="16"/>
    </row>
    <row r="1184" spans="1:13" s="4" customFormat="1" ht="15" customHeight="1" x14ac:dyDescent="0.15">
      <c r="A1184" s="10"/>
      <c r="B1184" s="10"/>
      <c r="C1184" s="10"/>
      <c r="D1184" s="42"/>
      <c r="F1184" s="3"/>
      <c r="G1184" s="3"/>
      <c r="H1184" s="3"/>
      <c r="M1184" s="16"/>
    </row>
    <row r="1185" spans="1:13" s="4" customFormat="1" ht="15" customHeight="1" x14ac:dyDescent="0.15">
      <c r="A1185" s="10"/>
      <c r="B1185" s="10"/>
      <c r="C1185" s="10"/>
      <c r="D1185" s="42"/>
      <c r="F1185" s="3"/>
      <c r="G1185" s="3"/>
      <c r="H1185" s="3"/>
      <c r="M1185" s="16"/>
    </row>
    <row r="1186" spans="1:13" s="4" customFormat="1" ht="15" customHeight="1" x14ac:dyDescent="0.15">
      <c r="A1186" s="10"/>
      <c r="B1186" s="10"/>
      <c r="C1186" s="10"/>
      <c r="D1186" s="42"/>
      <c r="F1186" s="3"/>
      <c r="G1186" s="3"/>
      <c r="H1186" s="3"/>
      <c r="M1186" s="16"/>
    </row>
    <row r="1187" spans="1:13" s="4" customFormat="1" ht="15" customHeight="1" x14ac:dyDescent="0.15">
      <c r="A1187" s="10"/>
      <c r="B1187" s="10"/>
      <c r="C1187" s="10"/>
      <c r="D1187" s="42"/>
      <c r="F1187" s="3"/>
      <c r="G1187" s="3"/>
      <c r="H1187" s="3"/>
      <c r="M1187" s="16"/>
    </row>
    <row r="1188" spans="1:13" s="4" customFormat="1" ht="15" customHeight="1" x14ac:dyDescent="0.15">
      <c r="A1188" s="10"/>
      <c r="B1188" s="10"/>
      <c r="C1188" s="10"/>
      <c r="D1188" s="42"/>
      <c r="F1188" s="3"/>
      <c r="G1188" s="3"/>
      <c r="H1188" s="3"/>
      <c r="M1188" s="16"/>
    </row>
    <row r="1189" spans="1:13" s="4" customFormat="1" ht="15" customHeight="1" x14ac:dyDescent="0.15">
      <c r="A1189" s="10"/>
      <c r="B1189" s="10"/>
      <c r="C1189" s="10"/>
      <c r="D1189" s="42"/>
      <c r="F1189" s="3"/>
      <c r="G1189" s="3"/>
      <c r="H1189" s="3"/>
      <c r="M1189" s="16"/>
    </row>
    <row r="1190" spans="1:13" s="4" customFormat="1" ht="15" customHeight="1" x14ac:dyDescent="0.15">
      <c r="A1190" s="10"/>
      <c r="B1190" s="10"/>
      <c r="C1190" s="10"/>
      <c r="D1190" s="42"/>
      <c r="F1190" s="3"/>
      <c r="G1190" s="3"/>
      <c r="H1190" s="3"/>
      <c r="M1190" s="16"/>
    </row>
    <row r="1191" spans="1:13" s="4" customFormat="1" ht="15" customHeight="1" x14ac:dyDescent="0.15">
      <c r="A1191" s="10"/>
      <c r="B1191" s="10"/>
      <c r="C1191" s="10"/>
      <c r="D1191" s="42"/>
      <c r="F1191" s="3"/>
      <c r="G1191" s="3"/>
      <c r="H1191" s="3"/>
      <c r="M1191" s="16"/>
    </row>
    <row r="1192" spans="1:13" s="4" customFormat="1" ht="15" customHeight="1" x14ac:dyDescent="0.15">
      <c r="A1192" s="10"/>
      <c r="B1192" s="10"/>
      <c r="C1192" s="10"/>
      <c r="D1192" s="42"/>
      <c r="F1192" s="3"/>
      <c r="G1192" s="3"/>
      <c r="H1192" s="3"/>
      <c r="M1192" s="16"/>
    </row>
    <row r="1193" spans="1:13" s="4" customFormat="1" ht="15" customHeight="1" x14ac:dyDescent="0.15">
      <c r="A1193" s="10"/>
      <c r="B1193" s="10"/>
      <c r="C1193" s="10"/>
      <c r="D1193" s="42"/>
      <c r="F1193" s="3"/>
      <c r="G1193" s="3"/>
      <c r="H1193" s="3"/>
      <c r="M1193" s="16"/>
    </row>
    <row r="1194" spans="1:13" s="4" customFormat="1" ht="15" customHeight="1" x14ac:dyDescent="0.15">
      <c r="A1194" s="10"/>
      <c r="B1194" s="10"/>
      <c r="C1194" s="10"/>
      <c r="D1194" s="42"/>
      <c r="F1194" s="3"/>
      <c r="G1194" s="3"/>
      <c r="H1194" s="3"/>
      <c r="M1194" s="16"/>
    </row>
    <row r="1195" spans="1:13" s="4" customFormat="1" ht="15" customHeight="1" x14ac:dyDescent="0.15">
      <c r="A1195" s="10"/>
      <c r="B1195" s="10"/>
      <c r="C1195" s="10"/>
      <c r="D1195" s="42"/>
      <c r="F1195" s="3"/>
      <c r="G1195" s="3"/>
      <c r="H1195" s="3"/>
      <c r="M1195" s="16"/>
    </row>
    <row r="1196" spans="1:13" s="4" customFormat="1" ht="15" customHeight="1" x14ac:dyDescent="0.15">
      <c r="A1196" s="10"/>
      <c r="B1196" s="10"/>
      <c r="C1196" s="10"/>
      <c r="D1196" s="42"/>
      <c r="F1196" s="3"/>
      <c r="G1196" s="3"/>
      <c r="H1196" s="3"/>
      <c r="M1196" s="16"/>
    </row>
    <row r="1197" spans="1:13" s="4" customFormat="1" ht="15" customHeight="1" x14ac:dyDescent="0.15">
      <c r="A1197" s="10"/>
      <c r="B1197" s="10"/>
      <c r="C1197" s="10"/>
      <c r="D1197" s="42"/>
      <c r="F1197" s="3"/>
      <c r="G1197" s="3"/>
      <c r="H1197" s="3"/>
      <c r="M1197" s="16"/>
    </row>
    <row r="1198" spans="1:13" s="4" customFormat="1" ht="15" customHeight="1" x14ac:dyDescent="0.15">
      <c r="A1198" s="10"/>
      <c r="B1198" s="10"/>
      <c r="C1198" s="10"/>
      <c r="D1198" s="42"/>
      <c r="F1198" s="3"/>
      <c r="G1198" s="3"/>
      <c r="H1198" s="3"/>
      <c r="M1198" s="16"/>
    </row>
    <row r="1199" spans="1:13" s="4" customFormat="1" ht="15" customHeight="1" x14ac:dyDescent="0.15">
      <c r="A1199" s="10"/>
      <c r="B1199" s="10"/>
      <c r="C1199" s="10"/>
      <c r="D1199" s="42"/>
      <c r="F1199" s="3"/>
      <c r="G1199" s="3"/>
      <c r="H1199" s="3"/>
      <c r="M1199" s="16"/>
    </row>
    <row r="1200" spans="1:13" s="4" customFormat="1" ht="15" customHeight="1" x14ac:dyDescent="0.15">
      <c r="A1200" s="10"/>
      <c r="B1200" s="10"/>
      <c r="C1200" s="10"/>
      <c r="D1200" s="42"/>
      <c r="F1200" s="3"/>
      <c r="G1200" s="3"/>
      <c r="H1200" s="3"/>
      <c r="M1200" s="16"/>
    </row>
    <row r="1201" spans="1:13" s="4" customFormat="1" ht="15" customHeight="1" x14ac:dyDescent="0.15">
      <c r="A1201" s="10"/>
      <c r="B1201" s="10"/>
      <c r="C1201" s="10"/>
      <c r="D1201" s="42"/>
      <c r="F1201" s="3"/>
      <c r="G1201" s="3"/>
      <c r="H1201" s="3"/>
      <c r="M1201" s="16"/>
    </row>
    <row r="1202" spans="1:13" s="4" customFormat="1" ht="15" customHeight="1" x14ac:dyDescent="0.15">
      <c r="A1202" s="10"/>
      <c r="B1202" s="10"/>
      <c r="C1202" s="10"/>
      <c r="D1202" s="42"/>
      <c r="F1202" s="3"/>
      <c r="G1202" s="3"/>
      <c r="H1202" s="3"/>
      <c r="M1202" s="16"/>
    </row>
    <row r="1203" spans="1:13" s="4" customFormat="1" ht="15" customHeight="1" x14ac:dyDescent="0.15">
      <c r="A1203" s="10"/>
      <c r="B1203" s="10"/>
      <c r="C1203" s="10"/>
      <c r="D1203" s="42"/>
      <c r="F1203" s="3"/>
      <c r="G1203" s="3"/>
      <c r="H1203" s="3"/>
      <c r="M1203" s="16"/>
    </row>
    <row r="1204" spans="1:13" s="4" customFormat="1" ht="15" customHeight="1" x14ac:dyDescent="0.15">
      <c r="A1204" s="10"/>
      <c r="B1204" s="10"/>
      <c r="C1204" s="10"/>
      <c r="D1204" s="42"/>
      <c r="F1204" s="3"/>
      <c r="G1204" s="3"/>
      <c r="H1204" s="3"/>
      <c r="M1204" s="16"/>
    </row>
    <row r="1205" spans="1:13" s="4" customFormat="1" ht="15" customHeight="1" x14ac:dyDescent="0.15">
      <c r="A1205" s="10"/>
      <c r="B1205" s="10"/>
      <c r="C1205" s="10"/>
      <c r="D1205" s="42"/>
      <c r="F1205" s="3"/>
      <c r="G1205" s="3"/>
      <c r="H1205" s="3"/>
      <c r="M1205" s="16"/>
    </row>
    <row r="1206" spans="1:13" s="4" customFormat="1" ht="15" customHeight="1" x14ac:dyDescent="0.15">
      <c r="A1206" s="10"/>
      <c r="B1206" s="10"/>
      <c r="C1206" s="10"/>
      <c r="D1206" s="42"/>
      <c r="F1206" s="3"/>
      <c r="G1206" s="3"/>
      <c r="H1206" s="3"/>
      <c r="M1206" s="16"/>
    </row>
    <row r="1207" spans="1:13" s="4" customFormat="1" ht="15" customHeight="1" x14ac:dyDescent="0.15">
      <c r="A1207" s="10"/>
      <c r="B1207" s="10"/>
      <c r="C1207" s="10"/>
      <c r="D1207" s="42"/>
      <c r="F1207" s="3"/>
      <c r="G1207" s="3"/>
      <c r="H1207" s="3"/>
      <c r="M1207" s="16"/>
    </row>
    <row r="1208" spans="1:13" s="4" customFormat="1" ht="15" customHeight="1" x14ac:dyDescent="0.15">
      <c r="A1208" s="10"/>
      <c r="B1208" s="10"/>
      <c r="C1208" s="10"/>
      <c r="D1208" s="42"/>
      <c r="F1208" s="3"/>
      <c r="G1208" s="3"/>
      <c r="H1208" s="3"/>
      <c r="M1208" s="16"/>
    </row>
    <row r="1209" spans="1:13" s="4" customFormat="1" ht="15" customHeight="1" x14ac:dyDescent="0.15">
      <c r="A1209" s="10"/>
      <c r="B1209" s="10"/>
      <c r="C1209" s="10"/>
      <c r="D1209" s="42"/>
      <c r="F1209" s="3"/>
      <c r="G1209" s="3"/>
      <c r="H1209" s="3"/>
      <c r="M1209" s="16"/>
    </row>
    <row r="1210" spans="1:13" s="4" customFormat="1" ht="15" customHeight="1" x14ac:dyDescent="0.15">
      <c r="A1210" s="10"/>
      <c r="B1210" s="10"/>
      <c r="C1210" s="10"/>
      <c r="D1210" s="42"/>
      <c r="F1210" s="3"/>
      <c r="G1210" s="3"/>
      <c r="H1210" s="3"/>
      <c r="M1210" s="16"/>
    </row>
    <row r="1211" spans="1:13" s="4" customFormat="1" ht="15" customHeight="1" x14ac:dyDescent="0.15">
      <c r="A1211" s="10"/>
      <c r="B1211" s="10"/>
      <c r="C1211" s="10"/>
      <c r="D1211" s="42"/>
      <c r="F1211" s="3"/>
      <c r="G1211" s="3"/>
      <c r="H1211" s="3"/>
      <c r="M1211" s="16"/>
    </row>
    <row r="1212" spans="1:13" s="4" customFormat="1" ht="15" customHeight="1" x14ac:dyDescent="0.15">
      <c r="A1212" s="10"/>
      <c r="B1212" s="10"/>
      <c r="C1212" s="10"/>
      <c r="D1212" s="42"/>
      <c r="F1212" s="3"/>
      <c r="G1212" s="3"/>
      <c r="H1212" s="3"/>
      <c r="M1212" s="16"/>
    </row>
    <row r="1213" spans="1:13" s="4" customFormat="1" ht="15" customHeight="1" x14ac:dyDescent="0.15">
      <c r="A1213" s="10"/>
      <c r="B1213" s="10"/>
      <c r="C1213" s="10"/>
      <c r="D1213" s="42"/>
      <c r="F1213" s="3"/>
      <c r="G1213" s="3"/>
      <c r="H1213" s="3"/>
      <c r="M1213" s="16"/>
    </row>
    <row r="1214" spans="1:13" s="4" customFormat="1" ht="15" customHeight="1" x14ac:dyDescent="0.15">
      <c r="A1214" s="10"/>
      <c r="B1214" s="10"/>
      <c r="C1214" s="10"/>
      <c r="D1214" s="42"/>
      <c r="F1214" s="3"/>
      <c r="G1214" s="3"/>
      <c r="H1214" s="3"/>
      <c r="M1214" s="16"/>
    </row>
    <row r="1215" spans="1:13" s="4" customFormat="1" ht="15" customHeight="1" x14ac:dyDescent="0.15">
      <c r="A1215" s="10"/>
      <c r="B1215" s="10"/>
      <c r="C1215" s="10"/>
      <c r="D1215" s="42"/>
      <c r="F1215" s="3"/>
      <c r="G1215" s="3"/>
      <c r="H1215" s="3"/>
      <c r="M1215" s="16"/>
    </row>
    <row r="1216" spans="1:13" s="4" customFormat="1" ht="15" customHeight="1" x14ac:dyDescent="0.15">
      <c r="A1216" s="10"/>
      <c r="B1216" s="10"/>
      <c r="C1216" s="10"/>
      <c r="D1216" s="42"/>
      <c r="F1216" s="3"/>
      <c r="G1216" s="3"/>
      <c r="H1216" s="3"/>
      <c r="M1216" s="16"/>
    </row>
    <row r="1217" spans="1:13" s="4" customFormat="1" ht="15" customHeight="1" x14ac:dyDescent="0.15">
      <c r="A1217" s="10"/>
      <c r="B1217" s="10"/>
      <c r="C1217" s="10"/>
      <c r="D1217" s="42"/>
      <c r="F1217" s="3"/>
      <c r="G1217" s="3"/>
      <c r="H1217" s="3"/>
      <c r="M1217" s="16"/>
    </row>
    <row r="1218" spans="1:13" s="4" customFormat="1" ht="15" customHeight="1" x14ac:dyDescent="0.15">
      <c r="A1218" s="10"/>
      <c r="B1218" s="10"/>
      <c r="C1218" s="10"/>
      <c r="D1218" s="42"/>
      <c r="F1218" s="3"/>
      <c r="G1218" s="3"/>
      <c r="H1218" s="3"/>
      <c r="M1218" s="16"/>
    </row>
    <row r="1219" spans="1:13" s="4" customFormat="1" ht="15" customHeight="1" x14ac:dyDescent="0.15">
      <c r="A1219" s="10"/>
      <c r="B1219" s="10"/>
      <c r="C1219" s="10"/>
      <c r="D1219" s="42"/>
      <c r="F1219" s="3"/>
      <c r="G1219" s="3"/>
      <c r="H1219" s="3"/>
      <c r="M1219" s="16"/>
    </row>
    <row r="1220" spans="1:13" s="4" customFormat="1" ht="15" customHeight="1" x14ac:dyDescent="0.15">
      <c r="A1220" s="10"/>
      <c r="B1220" s="10"/>
      <c r="C1220" s="10"/>
      <c r="D1220" s="42"/>
      <c r="F1220" s="3"/>
      <c r="G1220" s="3"/>
      <c r="H1220" s="3"/>
      <c r="M1220" s="16"/>
    </row>
    <row r="1221" spans="1:13" s="4" customFormat="1" ht="15" customHeight="1" x14ac:dyDescent="0.15">
      <c r="A1221" s="10"/>
      <c r="B1221" s="10"/>
      <c r="C1221" s="10"/>
      <c r="D1221" s="42"/>
      <c r="F1221" s="3"/>
      <c r="G1221" s="3"/>
      <c r="H1221" s="3"/>
      <c r="M1221" s="16"/>
    </row>
    <row r="1222" spans="1:13" s="4" customFormat="1" ht="15" customHeight="1" x14ac:dyDescent="0.15">
      <c r="A1222" s="10"/>
      <c r="B1222" s="10"/>
      <c r="C1222" s="10"/>
      <c r="D1222" s="42"/>
      <c r="F1222" s="3"/>
      <c r="G1222" s="3"/>
      <c r="H1222" s="3"/>
      <c r="M1222" s="16"/>
    </row>
    <row r="1223" spans="1:13" s="4" customFormat="1" ht="15" customHeight="1" x14ac:dyDescent="0.15">
      <c r="A1223" s="10"/>
      <c r="B1223" s="10"/>
      <c r="C1223" s="10"/>
      <c r="D1223" s="42"/>
      <c r="F1223" s="3"/>
      <c r="G1223" s="3"/>
      <c r="H1223" s="3"/>
      <c r="M1223" s="16"/>
    </row>
    <row r="1224" spans="1:13" s="4" customFormat="1" ht="15" customHeight="1" x14ac:dyDescent="0.15">
      <c r="A1224" s="10"/>
      <c r="B1224" s="10"/>
      <c r="C1224" s="10"/>
      <c r="D1224" s="42"/>
      <c r="F1224" s="3"/>
      <c r="G1224" s="3"/>
      <c r="H1224" s="3"/>
      <c r="M1224" s="16"/>
    </row>
    <row r="1225" spans="1:13" s="4" customFormat="1" ht="15" customHeight="1" x14ac:dyDescent="0.15">
      <c r="A1225" s="10"/>
      <c r="B1225" s="10"/>
      <c r="C1225" s="10"/>
      <c r="D1225" s="42"/>
      <c r="F1225" s="3"/>
      <c r="G1225" s="3"/>
      <c r="H1225" s="3"/>
      <c r="M1225" s="16"/>
    </row>
    <row r="1226" spans="1:13" s="4" customFormat="1" ht="15" customHeight="1" x14ac:dyDescent="0.15">
      <c r="A1226" s="10"/>
      <c r="B1226" s="10"/>
      <c r="C1226" s="10"/>
      <c r="D1226" s="42"/>
      <c r="F1226" s="3"/>
      <c r="G1226" s="3"/>
      <c r="H1226" s="3"/>
      <c r="M1226" s="16"/>
    </row>
    <row r="1227" spans="1:13" s="4" customFormat="1" ht="15" customHeight="1" x14ac:dyDescent="0.15">
      <c r="A1227" s="10"/>
      <c r="B1227" s="10"/>
      <c r="C1227" s="10"/>
      <c r="D1227" s="42"/>
      <c r="F1227" s="3"/>
      <c r="G1227" s="3"/>
      <c r="H1227" s="3"/>
      <c r="M1227" s="16"/>
    </row>
    <row r="1228" spans="1:13" s="4" customFormat="1" ht="15" customHeight="1" x14ac:dyDescent="0.15">
      <c r="A1228" s="10"/>
      <c r="B1228" s="10"/>
      <c r="C1228" s="10"/>
      <c r="D1228" s="42"/>
      <c r="F1228" s="3"/>
      <c r="G1228" s="3"/>
      <c r="H1228" s="3"/>
      <c r="M1228" s="16"/>
    </row>
    <row r="1229" spans="1:13" s="4" customFormat="1" ht="15" customHeight="1" x14ac:dyDescent="0.15">
      <c r="A1229" s="10"/>
      <c r="B1229" s="10"/>
      <c r="C1229" s="10"/>
      <c r="D1229" s="42"/>
      <c r="F1229" s="3"/>
      <c r="G1229" s="3"/>
      <c r="H1229" s="3"/>
      <c r="M1229" s="16"/>
    </row>
    <row r="1230" spans="1:13" s="4" customFormat="1" ht="15" customHeight="1" x14ac:dyDescent="0.15">
      <c r="A1230" s="10"/>
      <c r="B1230" s="10"/>
      <c r="C1230" s="10"/>
      <c r="D1230" s="42"/>
      <c r="F1230" s="3"/>
      <c r="G1230" s="3"/>
      <c r="H1230" s="3"/>
      <c r="M1230" s="16"/>
    </row>
    <row r="1231" spans="1:13" s="4" customFormat="1" ht="15" customHeight="1" x14ac:dyDescent="0.15">
      <c r="A1231" s="10"/>
      <c r="B1231" s="10"/>
      <c r="C1231" s="10"/>
      <c r="D1231" s="42"/>
      <c r="F1231" s="3"/>
      <c r="G1231" s="3"/>
      <c r="H1231" s="3"/>
      <c r="M1231" s="16"/>
    </row>
    <row r="1232" spans="1:13" s="4" customFormat="1" ht="15" customHeight="1" x14ac:dyDescent="0.15">
      <c r="A1232" s="10"/>
      <c r="B1232" s="10"/>
      <c r="C1232" s="10"/>
      <c r="D1232" s="42"/>
      <c r="F1232" s="3"/>
      <c r="G1232" s="3"/>
      <c r="H1232" s="3"/>
      <c r="M1232" s="16"/>
    </row>
    <row r="1233" spans="1:13" s="4" customFormat="1" ht="15" customHeight="1" x14ac:dyDescent="0.15">
      <c r="A1233" s="10"/>
      <c r="B1233" s="10"/>
      <c r="C1233" s="10"/>
      <c r="D1233" s="42"/>
      <c r="F1233" s="3"/>
      <c r="G1233" s="3"/>
      <c r="H1233" s="3"/>
      <c r="M1233" s="16"/>
    </row>
    <row r="1234" spans="1:13" s="4" customFormat="1" ht="15" customHeight="1" x14ac:dyDescent="0.15">
      <c r="A1234" s="10"/>
      <c r="B1234" s="10"/>
      <c r="C1234" s="10"/>
      <c r="D1234" s="42"/>
      <c r="F1234" s="3"/>
      <c r="G1234" s="3"/>
      <c r="H1234" s="3"/>
      <c r="M1234" s="16"/>
    </row>
    <row r="1235" spans="1:13" s="4" customFormat="1" ht="15" customHeight="1" x14ac:dyDescent="0.15">
      <c r="A1235" s="10"/>
      <c r="B1235" s="10"/>
      <c r="C1235" s="10"/>
      <c r="D1235" s="42"/>
      <c r="F1235" s="3"/>
      <c r="G1235" s="3"/>
      <c r="H1235" s="3"/>
      <c r="M1235" s="16"/>
    </row>
    <row r="1236" spans="1:13" s="4" customFormat="1" ht="15" customHeight="1" x14ac:dyDescent="0.15">
      <c r="A1236" s="10"/>
      <c r="B1236" s="10"/>
      <c r="C1236" s="10"/>
      <c r="D1236" s="42"/>
      <c r="F1236" s="3"/>
      <c r="G1236" s="3"/>
      <c r="H1236" s="3"/>
      <c r="M1236" s="16"/>
    </row>
    <row r="1237" spans="1:13" s="4" customFormat="1" ht="15" customHeight="1" x14ac:dyDescent="0.15">
      <c r="A1237" s="10"/>
      <c r="B1237" s="10"/>
      <c r="C1237" s="10"/>
      <c r="D1237" s="42"/>
      <c r="F1237" s="3"/>
      <c r="G1237" s="3"/>
      <c r="H1237" s="3"/>
      <c r="M1237" s="16"/>
    </row>
    <row r="1238" spans="1:13" s="4" customFormat="1" ht="15" customHeight="1" x14ac:dyDescent="0.15">
      <c r="A1238" s="10"/>
      <c r="B1238" s="10"/>
      <c r="C1238" s="10"/>
      <c r="D1238" s="42"/>
      <c r="F1238" s="3"/>
      <c r="G1238" s="3"/>
      <c r="H1238" s="3"/>
      <c r="M1238" s="16"/>
    </row>
    <row r="1239" spans="1:13" s="4" customFormat="1" ht="15" customHeight="1" x14ac:dyDescent="0.15">
      <c r="A1239" s="10"/>
      <c r="B1239" s="10"/>
      <c r="C1239" s="10"/>
      <c r="D1239" s="42"/>
      <c r="F1239" s="3"/>
      <c r="G1239" s="3"/>
      <c r="H1239" s="3"/>
      <c r="M1239" s="16"/>
    </row>
    <row r="1240" spans="1:13" s="4" customFormat="1" ht="15" customHeight="1" x14ac:dyDescent="0.15">
      <c r="A1240" s="10"/>
      <c r="B1240" s="10"/>
      <c r="C1240" s="10"/>
      <c r="D1240" s="42"/>
      <c r="F1240" s="3"/>
      <c r="G1240" s="3"/>
      <c r="H1240" s="3"/>
      <c r="M1240" s="16"/>
    </row>
    <row r="1241" spans="1:13" s="4" customFormat="1" ht="15" customHeight="1" x14ac:dyDescent="0.15">
      <c r="A1241" s="10"/>
      <c r="B1241" s="10"/>
      <c r="C1241" s="10"/>
      <c r="D1241" s="42"/>
      <c r="F1241" s="3"/>
      <c r="G1241" s="3"/>
      <c r="H1241" s="3"/>
      <c r="M1241" s="16"/>
    </row>
    <row r="1242" spans="1:13" s="4" customFormat="1" ht="15" customHeight="1" x14ac:dyDescent="0.15">
      <c r="A1242" s="10"/>
      <c r="B1242" s="10"/>
      <c r="C1242" s="10"/>
      <c r="D1242" s="42"/>
      <c r="F1242" s="3"/>
      <c r="G1242" s="3"/>
      <c r="H1242" s="3"/>
      <c r="M1242" s="16"/>
    </row>
    <row r="1243" spans="1:13" s="4" customFormat="1" ht="15" customHeight="1" x14ac:dyDescent="0.15">
      <c r="A1243" s="10"/>
      <c r="B1243" s="10"/>
      <c r="C1243" s="10"/>
      <c r="D1243" s="42"/>
      <c r="F1243" s="3"/>
      <c r="G1243" s="3"/>
      <c r="H1243" s="3"/>
      <c r="M1243" s="16"/>
    </row>
    <row r="1244" spans="1:13" s="4" customFormat="1" ht="15" customHeight="1" x14ac:dyDescent="0.15">
      <c r="A1244" s="10"/>
      <c r="B1244" s="10"/>
      <c r="C1244" s="10"/>
      <c r="D1244" s="42"/>
      <c r="F1244" s="3"/>
      <c r="G1244" s="3"/>
      <c r="H1244" s="3"/>
      <c r="M1244" s="16"/>
    </row>
    <row r="1245" spans="1:13" s="4" customFormat="1" ht="15" customHeight="1" x14ac:dyDescent="0.15">
      <c r="A1245" s="10"/>
      <c r="B1245" s="10"/>
      <c r="C1245" s="10"/>
      <c r="D1245" s="42"/>
      <c r="F1245" s="3"/>
      <c r="G1245" s="3"/>
      <c r="H1245" s="3"/>
      <c r="M1245" s="16"/>
    </row>
    <row r="1246" spans="1:13" s="4" customFormat="1" ht="15" customHeight="1" x14ac:dyDescent="0.15">
      <c r="A1246" s="10"/>
      <c r="B1246" s="10"/>
      <c r="C1246" s="10"/>
      <c r="D1246" s="42"/>
      <c r="F1246" s="3"/>
      <c r="G1246" s="3"/>
      <c r="H1246" s="3"/>
      <c r="M1246" s="16"/>
    </row>
    <row r="1247" spans="1:13" s="4" customFormat="1" ht="15" customHeight="1" x14ac:dyDescent="0.15">
      <c r="A1247" s="10"/>
      <c r="B1247" s="10"/>
      <c r="C1247" s="10"/>
      <c r="D1247" s="42"/>
      <c r="F1247" s="3"/>
      <c r="G1247" s="3"/>
      <c r="H1247" s="3"/>
      <c r="M1247" s="16"/>
    </row>
    <row r="1248" spans="1:13" s="4" customFormat="1" ht="15" customHeight="1" x14ac:dyDescent="0.15">
      <c r="A1248" s="10"/>
      <c r="B1248" s="10"/>
      <c r="C1248" s="10"/>
      <c r="D1248" s="42"/>
      <c r="F1248" s="3"/>
      <c r="G1248" s="3"/>
      <c r="H1248" s="3"/>
      <c r="M1248" s="16"/>
    </row>
    <row r="1249" spans="1:13" s="4" customFormat="1" ht="15" customHeight="1" x14ac:dyDescent="0.15">
      <c r="A1249" s="10"/>
      <c r="B1249" s="10"/>
      <c r="C1249" s="10"/>
      <c r="D1249" s="42"/>
      <c r="F1249" s="3"/>
      <c r="G1249" s="3"/>
      <c r="H1249" s="3"/>
      <c r="M1249" s="16"/>
    </row>
    <row r="1250" spans="1:13" s="4" customFormat="1" ht="15" customHeight="1" x14ac:dyDescent="0.15">
      <c r="A1250" s="10"/>
      <c r="B1250" s="10"/>
      <c r="C1250" s="10"/>
      <c r="D1250" s="42"/>
      <c r="F1250" s="3"/>
      <c r="G1250" s="3"/>
      <c r="H1250" s="3"/>
      <c r="M1250" s="16"/>
    </row>
    <row r="1251" spans="1:13" s="4" customFormat="1" ht="15" customHeight="1" x14ac:dyDescent="0.15">
      <c r="A1251" s="10"/>
      <c r="B1251" s="10"/>
      <c r="C1251" s="10"/>
      <c r="D1251" s="42"/>
      <c r="F1251" s="3"/>
      <c r="G1251" s="3"/>
      <c r="H1251" s="3"/>
      <c r="M1251" s="16"/>
    </row>
    <row r="1252" spans="1:13" s="4" customFormat="1" ht="15" customHeight="1" x14ac:dyDescent="0.15">
      <c r="A1252" s="10"/>
      <c r="B1252" s="10"/>
      <c r="C1252" s="10"/>
      <c r="D1252" s="42"/>
      <c r="F1252" s="3"/>
      <c r="G1252" s="3"/>
      <c r="H1252" s="3"/>
      <c r="M1252" s="16"/>
    </row>
    <row r="1253" spans="1:13" s="4" customFormat="1" ht="15" customHeight="1" x14ac:dyDescent="0.15">
      <c r="A1253" s="10"/>
      <c r="B1253" s="10"/>
      <c r="C1253" s="10"/>
      <c r="D1253" s="42"/>
      <c r="F1253" s="3"/>
      <c r="G1253" s="3"/>
      <c r="H1253" s="3"/>
      <c r="M1253" s="16"/>
    </row>
    <row r="1254" spans="1:13" s="4" customFormat="1" ht="15" customHeight="1" x14ac:dyDescent="0.15">
      <c r="A1254" s="10"/>
      <c r="B1254" s="10"/>
      <c r="C1254" s="10"/>
      <c r="D1254" s="42"/>
      <c r="F1254" s="3"/>
      <c r="G1254" s="3"/>
      <c r="H1254" s="3"/>
      <c r="M1254" s="16"/>
    </row>
    <row r="1255" spans="1:13" s="4" customFormat="1" ht="15" customHeight="1" x14ac:dyDescent="0.15">
      <c r="A1255" s="10"/>
      <c r="B1255" s="10"/>
      <c r="C1255" s="10"/>
      <c r="D1255" s="42"/>
      <c r="F1255" s="3"/>
      <c r="G1255" s="3"/>
      <c r="H1255" s="3"/>
      <c r="M1255" s="16"/>
    </row>
    <row r="1256" spans="1:13" s="4" customFormat="1" ht="15" customHeight="1" x14ac:dyDescent="0.15">
      <c r="A1256" s="10"/>
      <c r="B1256" s="10"/>
      <c r="C1256" s="10"/>
      <c r="D1256" s="42"/>
      <c r="F1256" s="3"/>
      <c r="G1256" s="3"/>
      <c r="H1256" s="3"/>
      <c r="M1256" s="16"/>
    </row>
    <row r="1257" spans="1:13" s="4" customFormat="1" ht="15" customHeight="1" x14ac:dyDescent="0.15">
      <c r="A1257" s="10"/>
      <c r="B1257" s="10"/>
      <c r="C1257" s="10"/>
      <c r="D1257" s="42"/>
      <c r="F1257" s="3"/>
      <c r="G1257" s="3"/>
      <c r="H1257" s="3"/>
      <c r="M1257" s="16"/>
    </row>
    <row r="1258" spans="1:13" s="4" customFormat="1" ht="15" customHeight="1" x14ac:dyDescent="0.15">
      <c r="A1258" s="10"/>
      <c r="B1258" s="10"/>
      <c r="C1258" s="10"/>
      <c r="D1258" s="42"/>
      <c r="F1258" s="3"/>
      <c r="G1258" s="3"/>
      <c r="H1258" s="3"/>
      <c r="M1258" s="16"/>
    </row>
    <row r="1259" spans="1:13" s="4" customFormat="1" ht="15" customHeight="1" x14ac:dyDescent="0.15">
      <c r="A1259" s="10"/>
      <c r="B1259" s="10"/>
      <c r="C1259" s="10"/>
      <c r="D1259" s="42"/>
      <c r="F1259" s="3"/>
      <c r="G1259" s="3"/>
      <c r="H1259" s="3"/>
      <c r="M1259" s="16"/>
    </row>
    <row r="1260" spans="1:13" s="4" customFormat="1" ht="15" customHeight="1" x14ac:dyDescent="0.15">
      <c r="A1260" s="10"/>
      <c r="B1260" s="10"/>
      <c r="C1260" s="10"/>
      <c r="D1260" s="42"/>
      <c r="F1260" s="3"/>
      <c r="G1260" s="3"/>
      <c r="H1260" s="3"/>
      <c r="M1260" s="16"/>
    </row>
    <row r="1261" spans="1:13" s="4" customFormat="1" ht="15" customHeight="1" x14ac:dyDescent="0.15">
      <c r="A1261" s="10"/>
      <c r="B1261" s="10"/>
      <c r="C1261" s="10"/>
      <c r="D1261" s="42"/>
      <c r="F1261" s="3"/>
      <c r="G1261" s="3"/>
      <c r="H1261" s="3"/>
      <c r="M1261" s="16"/>
    </row>
    <row r="1262" spans="1:13" s="4" customFormat="1" ht="15" customHeight="1" x14ac:dyDescent="0.15">
      <c r="A1262" s="10"/>
      <c r="B1262" s="10"/>
      <c r="C1262" s="10"/>
      <c r="D1262" s="42"/>
      <c r="F1262" s="3"/>
      <c r="G1262" s="3"/>
      <c r="H1262" s="3"/>
      <c r="M1262" s="16"/>
    </row>
    <row r="1263" spans="1:13" s="4" customFormat="1" ht="15" customHeight="1" x14ac:dyDescent="0.15">
      <c r="A1263" s="10"/>
      <c r="B1263" s="10"/>
      <c r="C1263" s="10"/>
      <c r="D1263" s="42"/>
      <c r="F1263" s="3"/>
      <c r="G1263" s="3"/>
      <c r="H1263" s="3"/>
      <c r="M1263" s="16"/>
    </row>
    <row r="1264" spans="1:13" s="4" customFormat="1" ht="15" customHeight="1" x14ac:dyDescent="0.15">
      <c r="A1264" s="10"/>
      <c r="B1264" s="10"/>
      <c r="C1264" s="10"/>
      <c r="D1264" s="42"/>
      <c r="F1264" s="3"/>
      <c r="G1264" s="3"/>
      <c r="H1264" s="3"/>
      <c r="M1264" s="16"/>
    </row>
    <row r="1265" spans="1:13" s="4" customFormat="1" ht="15" customHeight="1" x14ac:dyDescent="0.15">
      <c r="A1265" s="10"/>
      <c r="B1265" s="10"/>
      <c r="C1265" s="10"/>
      <c r="D1265" s="42"/>
      <c r="F1265" s="3"/>
      <c r="G1265" s="3"/>
      <c r="H1265" s="3"/>
      <c r="M1265" s="16"/>
    </row>
    <row r="1266" spans="1:13" s="4" customFormat="1" ht="15" customHeight="1" x14ac:dyDescent="0.15">
      <c r="A1266" s="10"/>
      <c r="B1266" s="10"/>
      <c r="C1266" s="10"/>
      <c r="D1266" s="42"/>
      <c r="F1266" s="3"/>
      <c r="G1266" s="3"/>
      <c r="H1266" s="3"/>
      <c r="M1266" s="16"/>
    </row>
    <row r="1267" spans="1:13" s="4" customFormat="1" ht="15" customHeight="1" x14ac:dyDescent="0.15">
      <c r="A1267" s="10"/>
      <c r="B1267" s="10"/>
      <c r="C1267" s="10"/>
      <c r="D1267" s="42"/>
      <c r="F1267" s="3"/>
      <c r="G1267" s="3"/>
      <c r="H1267" s="3"/>
      <c r="M1267" s="16"/>
    </row>
    <row r="1268" spans="1:13" s="4" customFormat="1" ht="15" customHeight="1" x14ac:dyDescent="0.15">
      <c r="A1268" s="10"/>
      <c r="B1268" s="10"/>
      <c r="C1268" s="10"/>
      <c r="D1268" s="42"/>
      <c r="F1268" s="3"/>
      <c r="G1268" s="3"/>
      <c r="H1268" s="3"/>
      <c r="M1268" s="16"/>
    </row>
    <row r="1269" spans="1:13" s="4" customFormat="1" ht="15" customHeight="1" x14ac:dyDescent="0.15">
      <c r="A1269" s="10"/>
      <c r="B1269" s="10"/>
      <c r="C1269" s="10"/>
      <c r="D1269" s="42"/>
      <c r="F1269" s="3"/>
      <c r="G1269" s="3"/>
      <c r="H1269" s="3"/>
      <c r="M1269" s="16"/>
    </row>
    <row r="1270" spans="1:13" s="4" customFormat="1" ht="15" customHeight="1" x14ac:dyDescent="0.15">
      <c r="A1270" s="10"/>
      <c r="B1270" s="10"/>
      <c r="C1270" s="10"/>
      <c r="D1270" s="42"/>
      <c r="F1270" s="3"/>
      <c r="G1270" s="3"/>
      <c r="H1270" s="3"/>
      <c r="M1270" s="16"/>
    </row>
    <row r="1271" spans="1:13" s="4" customFormat="1" ht="15" customHeight="1" x14ac:dyDescent="0.15">
      <c r="A1271" s="10"/>
      <c r="B1271" s="10"/>
      <c r="C1271" s="10"/>
      <c r="D1271" s="42"/>
      <c r="F1271" s="3"/>
      <c r="G1271" s="3"/>
      <c r="H1271" s="3"/>
      <c r="M1271" s="16"/>
    </row>
    <row r="1272" spans="1:13" s="4" customFormat="1" ht="15" customHeight="1" x14ac:dyDescent="0.15">
      <c r="A1272" s="10"/>
      <c r="B1272" s="10"/>
      <c r="C1272" s="10"/>
      <c r="D1272" s="42"/>
      <c r="F1272" s="3"/>
      <c r="G1272" s="3"/>
      <c r="H1272" s="3"/>
      <c r="M1272" s="16"/>
    </row>
    <row r="1273" spans="1:13" s="4" customFormat="1" ht="15" customHeight="1" x14ac:dyDescent="0.15">
      <c r="A1273" s="10"/>
      <c r="B1273" s="10"/>
      <c r="C1273" s="10"/>
      <c r="D1273" s="42"/>
      <c r="F1273" s="3"/>
      <c r="G1273" s="3"/>
      <c r="H1273" s="3"/>
      <c r="M1273" s="16"/>
    </row>
    <row r="1274" spans="1:13" s="4" customFormat="1" ht="15" customHeight="1" x14ac:dyDescent="0.15">
      <c r="A1274" s="10"/>
      <c r="B1274" s="10"/>
      <c r="C1274" s="10"/>
      <c r="D1274" s="42"/>
      <c r="F1274" s="3"/>
      <c r="G1274" s="3"/>
      <c r="H1274" s="3"/>
      <c r="M1274" s="16"/>
    </row>
    <row r="1275" spans="1:13" s="4" customFormat="1" ht="15" customHeight="1" x14ac:dyDescent="0.15">
      <c r="A1275" s="10"/>
      <c r="B1275" s="10"/>
      <c r="C1275" s="10"/>
      <c r="D1275" s="42"/>
      <c r="F1275" s="3"/>
      <c r="G1275" s="3"/>
      <c r="H1275" s="3"/>
      <c r="M1275" s="16"/>
    </row>
    <row r="1276" spans="1:13" s="4" customFormat="1" ht="15" customHeight="1" x14ac:dyDescent="0.15">
      <c r="A1276" s="10"/>
      <c r="B1276" s="10"/>
      <c r="C1276" s="10"/>
      <c r="D1276" s="42"/>
      <c r="F1276" s="3"/>
      <c r="G1276" s="3"/>
      <c r="H1276" s="3"/>
      <c r="M1276" s="16"/>
    </row>
    <row r="1277" spans="1:13" s="4" customFormat="1" ht="15" customHeight="1" x14ac:dyDescent="0.15">
      <c r="A1277" s="10"/>
      <c r="B1277" s="10"/>
      <c r="C1277" s="10"/>
      <c r="D1277" s="42"/>
      <c r="F1277" s="3"/>
      <c r="G1277" s="3"/>
      <c r="H1277" s="3"/>
      <c r="M1277" s="16"/>
    </row>
    <row r="1278" spans="1:13" s="4" customFormat="1" ht="15" customHeight="1" x14ac:dyDescent="0.15">
      <c r="A1278" s="10"/>
      <c r="B1278" s="10"/>
      <c r="C1278" s="10"/>
      <c r="D1278" s="42"/>
      <c r="F1278" s="3"/>
      <c r="G1278" s="3"/>
      <c r="H1278" s="3"/>
      <c r="M1278" s="16"/>
    </row>
    <row r="1279" spans="1:13" s="4" customFormat="1" ht="15" customHeight="1" x14ac:dyDescent="0.15">
      <c r="A1279" s="10"/>
      <c r="B1279" s="10"/>
      <c r="C1279" s="10"/>
      <c r="D1279" s="42"/>
      <c r="F1279" s="3"/>
      <c r="G1279" s="3"/>
      <c r="H1279" s="3"/>
      <c r="M1279" s="16"/>
    </row>
    <row r="1280" spans="1:13" s="4" customFormat="1" ht="15" customHeight="1" x14ac:dyDescent="0.15">
      <c r="A1280" s="10"/>
      <c r="B1280" s="10"/>
      <c r="C1280" s="10"/>
      <c r="D1280" s="42"/>
      <c r="F1280" s="3"/>
      <c r="G1280" s="3"/>
      <c r="H1280" s="3"/>
      <c r="M1280" s="16"/>
    </row>
    <row r="1281" spans="1:13" s="4" customFormat="1" ht="15" customHeight="1" x14ac:dyDescent="0.15">
      <c r="A1281" s="10"/>
      <c r="B1281" s="10"/>
      <c r="C1281" s="10"/>
      <c r="D1281" s="42"/>
      <c r="F1281" s="3"/>
      <c r="G1281" s="3"/>
      <c r="H1281" s="3"/>
      <c r="M1281" s="16"/>
    </row>
    <row r="1282" spans="1:13" s="4" customFormat="1" ht="15" customHeight="1" x14ac:dyDescent="0.15">
      <c r="A1282" s="10"/>
      <c r="B1282" s="10"/>
      <c r="C1282" s="10"/>
      <c r="D1282" s="42"/>
      <c r="F1282" s="3"/>
      <c r="G1282" s="3"/>
      <c r="H1282" s="3"/>
      <c r="M1282" s="16"/>
    </row>
    <row r="1283" spans="1:13" s="4" customFormat="1" ht="15" customHeight="1" x14ac:dyDescent="0.15">
      <c r="A1283" s="10"/>
      <c r="B1283" s="10"/>
      <c r="C1283" s="10"/>
      <c r="D1283" s="42"/>
      <c r="F1283" s="3"/>
      <c r="G1283" s="3"/>
      <c r="H1283" s="3"/>
      <c r="M1283" s="16"/>
    </row>
    <row r="1284" spans="1:13" s="4" customFormat="1" ht="15" customHeight="1" x14ac:dyDescent="0.15">
      <c r="A1284" s="10"/>
      <c r="B1284" s="10"/>
      <c r="C1284" s="10"/>
      <c r="D1284" s="42"/>
      <c r="F1284" s="3"/>
      <c r="G1284" s="3"/>
      <c r="H1284" s="3"/>
      <c r="M1284" s="16"/>
    </row>
    <row r="1285" spans="1:13" s="4" customFormat="1" ht="15" customHeight="1" x14ac:dyDescent="0.15">
      <c r="A1285" s="10"/>
      <c r="B1285" s="10"/>
      <c r="C1285" s="10"/>
      <c r="D1285" s="42"/>
      <c r="F1285" s="3"/>
      <c r="G1285" s="3"/>
      <c r="H1285" s="3"/>
      <c r="M1285" s="16"/>
    </row>
    <row r="1286" spans="1:13" s="4" customFormat="1" ht="15" customHeight="1" x14ac:dyDescent="0.15">
      <c r="A1286" s="10"/>
      <c r="B1286" s="10"/>
      <c r="C1286" s="10"/>
      <c r="D1286" s="42"/>
      <c r="F1286" s="3"/>
      <c r="G1286" s="3"/>
      <c r="H1286" s="3"/>
      <c r="M1286" s="16"/>
    </row>
    <row r="1287" spans="1:13" s="4" customFormat="1" ht="15" customHeight="1" x14ac:dyDescent="0.15">
      <c r="A1287" s="10"/>
      <c r="B1287" s="10"/>
      <c r="C1287" s="10"/>
      <c r="D1287" s="42"/>
      <c r="F1287" s="3"/>
      <c r="G1287" s="3"/>
      <c r="H1287" s="3"/>
      <c r="M1287" s="16"/>
    </row>
    <row r="1288" spans="1:13" s="4" customFormat="1" ht="15" customHeight="1" x14ac:dyDescent="0.15">
      <c r="A1288" s="10"/>
      <c r="B1288" s="10"/>
      <c r="C1288" s="10"/>
      <c r="D1288" s="42"/>
      <c r="F1288" s="3"/>
      <c r="G1288" s="3"/>
      <c r="H1288" s="3"/>
      <c r="M1288" s="16"/>
    </row>
    <row r="1289" spans="1:13" s="4" customFormat="1" ht="15" customHeight="1" x14ac:dyDescent="0.15">
      <c r="A1289" s="10"/>
      <c r="B1289" s="10"/>
      <c r="C1289" s="10"/>
      <c r="D1289" s="42"/>
      <c r="F1289" s="3"/>
      <c r="G1289" s="3"/>
      <c r="H1289" s="3"/>
      <c r="M1289" s="16"/>
    </row>
    <row r="1290" spans="1:13" s="4" customFormat="1" ht="15" customHeight="1" x14ac:dyDescent="0.15">
      <c r="A1290" s="10"/>
      <c r="B1290" s="10"/>
      <c r="C1290" s="10"/>
      <c r="D1290" s="42"/>
      <c r="F1290" s="3"/>
      <c r="G1290" s="3"/>
      <c r="H1290" s="3"/>
      <c r="M1290" s="16"/>
    </row>
    <row r="1291" spans="1:13" s="4" customFormat="1" ht="15" customHeight="1" x14ac:dyDescent="0.15">
      <c r="A1291" s="10"/>
      <c r="B1291" s="10"/>
      <c r="C1291" s="10"/>
      <c r="D1291" s="42"/>
      <c r="F1291" s="3"/>
      <c r="G1291" s="3"/>
      <c r="H1291" s="3"/>
      <c r="M1291" s="16"/>
    </row>
    <row r="1292" spans="1:13" s="4" customFormat="1" ht="15" customHeight="1" x14ac:dyDescent="0.15">
      <c r="A1292" s="10"/>
      <c r="B1292" s="10"/>
      <c r="C1292" s="10"/>
      <c r="D1292" s="42"/>
      <c r="F1292" s="3"/>
      <c r="G1292" s="3"/>
      <c r="H1292" s="3"/>
      <c r="M1292" s="16"/>
    </row>
    <row r="1293" spans="1:13" s="4" customFormat="1" ht="15" customHeight="1" x14ac:dyDescent="0.15">
      <c r="A1293" s="10"/>
      <c r="B1293" s="10"/>
      <c r="C1293" s="10"/>
      <c r="D1293" s="42"/>
      <c r="F1293" s="3"/>
      <c r="G1293" s="3"/>
      <c r="H1293" s="3"/>
      <c r="M1293" s="16"/>
    </row>
    <row r="1294" spans="1:13" s="4" customFormat="1" ht="15" customHeight="1" x14ac:dyDescent="0.15">
      <c r="A1294" s="10"/>
      <c r="B1294" s="10"/>
      <c r="C1294" s="10"/>
      <c r="D1294" s="42"/>
      <c r="F1294" s="3"/>
      <c r="G1294" s="3"/>
      <c r="H1294" s="3"/>
      <c r="M1294" s="16"/>
    </row>
    <row r="1295" spans="1:13" s="4" customFormat="1" ht="15" customHeight="1" x14ac:dyDescent="0.15">
      <c r="A1295" s="10"/>
      <c r="B1295" s="10"/>
      <c r="C1295" s="10"/>
      <c r="D1295" s="42"/>
      <c r="F1295" s="3"/>
      <c r="G1295" s="3"/>
      <c r="H1295" s="3"/>
      <c r="M1295" s="16"/>
    </row>
    <row r="1296" spans="1:13" s="4" customFormat="1" ht="15" customHeight="1" x14ac:dyDescent="0.15">
      <c r="A1296" s="10"/>
      <c r="B1296" s="10"/>
      <c r="C1296" s="10"/>
      <c r="D1296" s="42"/>
      <c r="F1296" s="3"/>
      <c r="G1296" s="3"/>
      <c r="H1296" s="3"/>
      <c r="M1296" s="16"/>
    </row>
    <row r="1297" spans="1:13" s="4" customFormat="1" ht="15" customHeight="1" x14ac:dyDescent="0.15">
      <c r="A1297" s="10"/>
      <c r="B1297" s="10"/>
      <c r="C1297" s="10"/>
      <c r="D1297" s="42"/>
      <c r="F1297" s="3"/>
      <c r="G1297" s="3"/>
      <c r="H1297" s="3"/>
      <c r="M1297" s="16"/>
    </row>
    <row r="1298" spans="1:13" s="4" customFormat="1" ht="15" customHeight="1" x14ac:dyDescent="0.15">
      <c r="A1298" s="10"/>
      <c r="B1298" s="10"/>
      <c r="C1298" s="10"/>
      <c r="D1298" s="42"/>
      <c r="F1298" s="3"/>
      <c r="G1298" s="3"/>
      <c r="H1298" s="3"/>
      <c r="M1298" s="16"/>
    </row>
    <row r="1299" spans="1:13" s="4" customFormat="1" ht="15" customHeight="1" x14ac:dyDescent="0.15">
      <c r="A1299" s="10"/>
      <c r="B1299" s="10"/>
      <c r="C1299" s="10"/>
      <c r="D1299" s="42"/>
      <c r="F1299" s="3"/>
      <c r="G1299" s="3"/>
      <c r="H1299" s="3"/>
      <c r="M1299" s="16"/>
    </row>
    <row r="1300" spans="1:13" s="4" customFormat="1" ht="15" customHeight="1" x14ac:dyDescent="0.15">
      <c r="A1300" s="10"/>
      <c r="B1300" s="10"/>
      <c r="C1300" s="10"/>
      <c r="D1300" s="42"/>
      <c r="F1300" s="3"/>
      <c r="G1300" s="3"/>
      <c r="H1300" s="3"/>
      <c r="M1300" s="16"/>
    </row>
    <row r="1301" spans="1:13" s="4" customFormat="1" ht="15" customHeight="1" x14ac:dyDescent="0.15">
      <c r="A1301" s="10"/>
      <c r="B1301" s="10"/>
      <c r="C1301" s="10"/>
      <c r="D1301" s="42"/>
      <c r="F1301" s="3"/>
      <c r="G1301" s="3"/>
      <c r="H1301" s="3"/>
      <c r="M1301" s="16"/>
    </row>
    <row r="1302" spans="1:13" s="4" customFormat="1" ht="15" customHeight="1" x14ac:dyDescent="0.15">
      <c r="A1302" s="10"/>
      <c r="B1302" s="10"/>
      <c r="C1302" s="10"/>
      <c r="D1302" s="42"/>
      <c r="F1302" s="3"/>
      <c r="G1302" s="3"/>
      <c r="H1302" s="3"/>
      <c r="M1302" s="16"/>
    </row>
    <row r="1303" spans="1:13" s="4" customFormat="1" ht="15" customHeight="1" x14ac:dyDescent="0.15">
      <c r="A1303" s="10"/>
      <c r="B1303" s="10"/>
      <c r="C1303" s="10"/>
      <c r="D1303" s="42"/>
      <c r="F1303" s="3"/>
      <c r="G1303" s="3"/>
      <c r="H1303" s="3"/>
      <c r="M1303" s="16"/>
    </row>
    <row r="1304" spans="1:13" s="4" customFormat="1" ht="15" customHeight="1" x14ac:dyDescent="0.15">
      <c r="A1304" s="10"/>
      <c r="B1304" s="10"/>
      <c r="C1304" s="10"/>
      <c r="D1304" s="42"/>
      <c r="F1304" s="3"/>
      <c r="G1304" s="3"/>
      <c r="H1304" s="3"/>
      <c r="M1304" s="16"/>
    </row>
    <row r="1305" spans="1:13" s="4" customFormat="1" ht="15" customHeight="1" x14ac:dyDescent="0.15">
      <c r="A1305" s="10"/>
      <c r="B1305" s="10"/>
      <c r="C1305" s="10"/>
      <c r="D1305" s="42"/>
      <c r="F1305" s="3"/>
      <c r="G1305" s="3"/>
      <c r="H1305" s="3"/>
      <c r="M1305" s="16"/>
    </row>
    <row r="1306" spans="1:13" s="4" customFormat="1" ht="15" customHeight="1" x14ac:dyDescent="0.15">
      <c r="A1306" s="10"/>
      <c r="B1306" s="10"/>
      <c r="C1306" s="10"/>
      <c r="D1306" s="42"/>
      <c r="F1306" s="3"/>
      <c r="G1306" s="3"/>
      <c r="H1306" s="3"/>
      <c r="M1306" s="16"/>
    </row>
    <row r="1307" spans="1:13" s="4" customFormat="1" ht="15" customHeight="1" x14ac:dyDescent="0.15">
      <c r="A1307" s="10"/>
      <c r="B1307" s="10"/>
      <c r="C1307" s="10"/>
      <c r="D1307" s="42"/>
      <c r="F1307" s="3"/>
      <c r="G1307" s="3"/>
      <c r="H1307" s="3"/>
      <c r="M1307" s="16"/>
    </row>
    <row r="1308" spans="1:13" s="4" customFormat="1" ht="15" customHeight="1" x14ac:dyDescent="0.15">
      <c r="A1308" s="10"/>
      <c r="B1308" s="10"/>
      <c r="C1308" s="10"/>
      <c r="D1308" s="42"/>
      <c r="F1308" s="3"/>
      <c r="G1308" s="3"/>
      <c r="H1308" s="3"/>
      <c r="M1308" s="16"/>
    </row>
    <row r="1309" spans="1:13" s="4" customFormat="1" ht="15" customHeight="1" x14ac:dyDescent="0.15">
      <c r="A1309" s="10"/>
      <c r="B1309" s="10"/>
      <c r="C1309" s="10"/>
      <c r="D1309" s="42"/>
      <c r="F1309" s="3"/>
      <c r="G1309" s="3"/>
      <c r="H1309" s="3"/>
      <c r="M1309" s="16"/>
    </row>
    <row r="1310" spans="1:13" s="4" customFormat="1" ht="15" customHeight="1" x14ac:dyDescent="0.15">
      <c r="A1310" s="10"/>
      <c r="B1310" s="10"/>
      <c r="C1310" s="10"/>
      <c r="D1310" s="42"/>
      <c r="F1310" s="3"/>
      <c r="G1310" s="3"/>
      <c r="H1310" s="3"/>
      <c r="M1310" s="16"/>
    </row>
    <row r="1311" spans="1:13" s="4" customFormat="1" ht="15" customHeight="1" x14ac:dyDescent="0.15">
      <c r="A1311" s="10"/>
      <c r="B1311" s="10"/>
      <c r="C1311" s="10"/>
      <c r="D1311" s="42"/>
      <c r="F1311" s="3"/>
      <c r="G1311" s="3"/>
      <c r="H1311" s="3"/>
      <c r="M1311" s="16"/>
    </row>
    <row r="1312" spans="1:13" s="4" customFormat="1" ht="15" customHeight="1" x14ac:dyDescent="0.15">
      <c r="A1312" s="10"/>
      <c r="B1312" s="10"/>
      <c r="C1312" s="10"/>
      <c r="D1312" s="42"/>
      <c r="F1312" s="3"/>
      <c r="G1312" s="3"/>
      <c r="H1312" s="3"/>
      <c r="M1312" s="16"/>
    </row>
    <row r="1313" spans="1:13" s="4" customFormat="1" ht="15" customHeight="1" x14ac:dyDescent="0.15">
      <c r="A1313" s="10"/>
      <c r="B1313" s="10"/>
      <c r="C1313" s="10"/>
      <c r="D1313" s="42"/>
      <c r="F1313" s="3"/>
      <c r="G1313" s="3"/>
      <c r="H1313" s="3"/>
      <c r="M1313" s="16"/>
    </row>
    <row r="1314" spans="1:13" s="4" customFormat="1" ht="15" customHeight="1" x14ac:dyDescent="0.15">
      <c r="A1314" s="10"/>
      <c r="B1314" s="10"/>
      <c r="C1314" s="10"/>
      <c r="D1314" s="42"/>
      <c r="F1314" s="3"/>
      <c r="G1314" s="3"/>
      <c r="H1314" s="3"/>
      <c r="M1314" s="16"/>
    </row>
    <row r="1315" spans="1:13" s="4" customFormat="1" ht="15" customHeight="1" x14ac:dyDescent="0.15">
      <c r="A1315" s="10"/>
      <c r="B1315" s="10"/>
      <c r="C1315" s="10"/>
      <c r="D1315" s="42"/>
      <c r="F1315" s="3"/>
      <c r="G1315" s="3"/>
      <c r="H1315" s="3"/>
      <c r="M1315" s="16"/>
    </row>
    <row r="1316" spans="1:13" s="4" customFormat="1" ht="15" customHeight="1" x14ac:dyDescent="0.15">
      <c r="A1316" s="10"/>
      <c r="B1316" s="10"/>
      <c r="C1316" s="10"/>
      <c r="D1316" s="42"/>
      <c r="F1316" s="3"/>
      <c r="G1316" s="3"/>
      <c r="H1316" s="3"/>
      <c r="M1316" s="16"/>
    </row>
    <row r="1317" spans="1:13" s="4" customFormat="1" ht="15" customHeight="1" x14ac:dyDescent="0.15">
      <c r="A1317" s="10"/>
      <c r="B1317" s="10"/>
      <c r="C1317" s="10"/>
      <c r="D1317" s="42"/>
      <c r="F1317" s="3"/>
      <c r="G1317" s="3"/>
      <c r="H1317" s="3"/>
      <c r="M1317" s="16"/>
    </row>
    <row r="1318" spans="1:13" s="4" customFormat="1" ht="15" customHeight="1" x14ac:dyDescent="0.15">
      <c r="A1318" s="10"/>
      <c r="B1318" s="10"/>
      <c r="C1318" s="10"/>
      <c r="D1318" s="42"/>
      <c r="F1318" s="3"/>
      <c r="G1318" s="3"/>
      <c r="H1318" s="3"/>
      <c r="M1318" s="16"/>
    </row>
    <row r="1319" spans="1:13" s="4" customFormat="1" ht="15" customHeight="1" x14ac:dyDescent="0.15">
      <c r="A1319" s="10"/>
      <c r="B1319" s="10"/>
      <c r="C1319" s="10"/>
      <c r="D1319" s="42"/>
      <c r="F1319" s="3"/>
      <c r="G1319" s="3"/>
      <c r="H1319" s="3"/>
      <c r="M1319" s="16"/>
    </row>
    <row r="1320" spans="1:13" s="4" customFormat="1" ht="15" customHeight="1" x14ac:dyDescent="0.15">
      <c r="A1320" s="10"/>
      <c r="B1320" s="10"/>
      <c r="C1320" s="10"/>
      <c r="D1320" s="42"/>
      <c r="F1320" s="3"/>
      <c r="G1320" s="3"/>
      <c r="H1320" s="3"/>
      <c r="M1320" s="16"/>
    </row>
    <row r="1321" spans="1:13" s="4" customFormat="1" ht="15" customHeight="1" x14ac:dyDescent="0.15">
      <c r="A1321" s="10"/>
      <c r="B1321" s="10"/>
      <c r="C1321" s="10"/>
      <c r="D1321" s="42"/>
      <c r="F1321" s="3"/>
      <c r="G1321" s="3"/>
      <c r="H1321" s="3"/>
      <c r="M1321" s="16"/>
    </row>
    <row r="1322" spans="1:13" s="4" customFormat="1" ht="15" customHeight="1" x14ac:dyDescent="0.15">
      <c r="A1322" s="10"/>
      <c r="B1322" s="10"/>
      <c r="C1322" s="10"/>
      <c r="D1322" s="42"/>
      <c r="F1322" s="3"/>
      <c r="G1322" s="3"/>
      <c r="H1322" s="3"/>
      <c r="M1322" s="16"/>
    </row>
    <row r="1323" spans="1:13" s="4" customFormat="1" ht="15" customHeight="1" x14ac:dyDescent="0.15">
      <c r="A1323" s="10"/>
      <c r="B1323" s="10"/>
      <c r="C1323" s="10"/>
      <c r="D1323" s="42"/>
      <c r="F1323" s="3"/>
      <c r="G1323" s="3"/>
      <c r="H1323" s="3"/>
      <c r="M1323" s="16"/>
    </row>
    <row r="1324" spans="1:13" s="4" customFormat="1" ht="15" customHeight="1" x14ac:dyDescent="0.15">
      <c r="A1324" s="10"/>
      <c r="B1324" s="10"/>
      <c r="C1324" s="10"/>
      <c r="D1324" s="42"/>
      <c r="F1324" s="3"/>
      <c r="G1324" s="3"/>
      <c r="H1324" s="3"/>
      <c r="M1324" s="16"/>
    </row>
    <row r="1325" spans="1:13" s="4" customFormat="1" ht="15" customHeight="1" x14ac:dyDescent="0.15">
      <c r="A1325" s="10"/>
      <c r="B1325" s="10"/>
      <c r="C1325" s="10"/>
      <c r="D1325" s="42"/>
      <c r="F1325" s="3"/>
      <c r="G1325" s="3"/>
      <c r="H1325" s="3"/>
      <c r="M1325" s="16"/>
    </row>
    <row r="1326" spans="1:13" s="4" customFormat="1" ht="15" customHeight="1" x14ac:dyDescent="0.15">
      <c r="A1326" s="10"/>
      <c r="B1326" s="10"/>
      <c r="C1326" s="10"/>
      <c r="D1326" s="42"/>
      <c r="F1326" s="3"/>
      <c r="G1326" s="3"/>
      <c r="H1326" s="3"/>
      <c r="M1326" s="16"/>
    </row>
    <row r="1327" spans="1:13" s="4" customFormat="1" ht="15" customHeight="1" x14ac:dyDescent="0.15">
      <c r="A1327" s="10"/>
      <c r="B1327" s="10"/>
      <c r="C1327" s="10"/>
      <c r="D1327" s="42"/>
      <c r="F1327" s="3"/>
      <c r="G1327" s="3"/>
      <c r="H1327" s="3"/>
      <c r="M1327" s="16"/>
    </row>
    <row r="1328" spans="1:13" s="4" customFormat="1" ht="15" customHeight="1" x14ac:dyDescent="0.15">
      <c r="A1328" s="10"/>
      <c r="B1328" s="10"/>
      <c r="C1328" s="10"/>
      <c r="D1328" s="42"/>
      <c r="F1328" s="3"/>
      <c r="G1328" s="3"/>
      <c r="H1328" s="3"/>
      <c r="M1328" s="16"/>
    </row>
    <row r="1329" spans="1:13" s="4" customFormat="1" ht="15" customHeight="1" x14ac:dyDescent="0.15">
      <c r="A1329" s="10"/>
      <c r="B1329" s="10"/>
      <c r="C1329" s="10"/>
      <c r="D1329" s="42"/>
      <c r="F1329" s="3"/>
      <c r="G1329" s="3"/>
      <c r="H1329" s="3"/>
      <c r="M1329" s="16"/>
    </row>
    <row r="1330" spans="1:13" s="4" customFormat="1" ht="15" customHeight="1" x14ac:dyDescent="0.15">
      <c r="A1330" s="10"/>
      <c r="B1330" s="10"/>
      <c r="C1330" s="10"/>
      <c r="D1330" s="42"/>
      <c r="F1330" s="3"/>
      <c r="G1330" s="3"/>
      <c r="H1330" s="3"/>
      <c r="M1330" s="16"/>
    </row>
    <row r="1331" spans="1:13" s="4" customFormat="1" ht="15" customHeight="1" x14ac:dyDescent="0.15">
      <c r="A1331" s="10"/>
      <c r="B1331" s="10"/>
      <c r="C1331" s="10"/>
      <c r="D1331" s="42"/>
      <c r="F1331" s="3"/>
      <c r="G1331" s="3"/>
      <c r="H1331" s="3"/>
      <c r="M1331" s="16"/>
    </row>
    <row r="1332" spans="1:13" s="4" customFormat="1" ht="15" customHeight="1" x14ac:dyDescent="0.15">
      <c r="A1332" s="10"/>
      <c r="B1332" s="10"/>
      <c r="C1332" s="10"/>
      <c r="D1332" s="42"/>
      <c r="F1332" s="3"/>
      <c r="G1332" s="3"/>
      <c r="H1332" s="3"/>
      <c r="M1332" s="16"/>
    </row>
    <row r="1333" spans="1:13" s="4" customFormat="1" ht="15" customHeight="1" x14ac:dyDescent="0.15">
      <c r="A1333" s="10"/>
      <c r="B1333" s="10"/>
      <c r="C1333" s="10"/>
      <c r="D1333" s="42"/>
      <c r="F1333" s="3"/>
      <c r="G1333" s="3"/>
      <c r="H1333" s="3"/>
      <c r="M1333" s="16"/>
    </row>
    <row r="1334" spans="1:13" s="4" customFormat="1" ht="15" customHeight="1" x14ac:dyDescent="0.15">
      <c r="A1334" s="10"/>
      <c r="B1334" s="10"/>
      <c r="C1334" s="10"/>
      <c r="D1334" s="42"/>
      <c r="F1334" s="3"/>
      <c r="G1334" s="3"/>
      <c r="H1334" s="3"/>
      <c r="M1334" s="16"/>
    </row>
    <row r="1335" spans="1:13" s="4" customFormat="1" ht="15" customHeight="1" x14ac:dyDescent="0.15">
      <c r="A1335" s="10"/>
      <c r="B1335" s="10"/>
      <c r="C1335" s="10"/>
      <c r="D1335" s="42"/>
      <c r="F1335" s="3"/>
      <c r="G1335" s="3"/>
      <c r="H1335" s="3"/>
      <c r="M1335" s="16"/>
    </row>
    <row r="1336" spans="1:13" s="4" customFormat="1" ht="15" customHeight="1" x14ac:dyDescent="0.15">
      <c r="A1336" s="10"/>
      <c r="B1336" s="10"/>
      <c r="C1336" s="10"/>
      <c r="D1336" s="42"/>
      <c r="F1336" s="3"/>
      <c r="G1336" s="3"/>
      <c r="H1336" s="3"/>
      <c r="M1336" s="16"/>
    </row>
    <row r="1337" spans="1:13" s="4" customFormat="1" ht="15" customHeight="1" x14ac:dyDescent="0.15">
      <c r="A1337" s="10"/>
      <c r="B1337" s="10"/>
      <c r="C1337" s="10"/>
      <c r="D1337" s="42"/>
      <c r="F1337" s="3"/>
      <c r="G1337" s="3"/>
      <c r="H1337" s="3"/>
      <c r="M1337" s="16"/>
    </row>
    <row r="1338" spans="1:13" s="4" customFormat="1" ht="15" customHeight="1" x14ac:dyDescent="0.15">
      <c r="A1338" s="10"/>
      <c r="B1338" s="10"/>
      <c r="C1338" s="10"/>
      <c r="D1338" s="42"/>
      <c r="F1338" s="3"/>
      <c r="G1338" s="3"/>
      <c r="H1338" s="3"/>
      <c r="M1338" s="16"/>
    </row>
    <row r="1339" spans="1:13" s="4" customFormat="1" ht="15" customHeight="1" x14ac:dyDescent="0.15">
      <c r="A1339" s="10"/>
      <c r="B1339" s="10"/>
      <c r="C1339" s="10"/>
      <c r="D1339" s="42"/>
      <c r="F1339" s="3"/>
      <c r="G1339" s="3"/>
      <c r="H1339" s="3"/>
      <c r="M1339" s="16"/>
    </row>
    <row r="1340" spans="1:13" s="4" customFormat="1" ht="15" customHeight="1" x14ac:dyDescent="0.15">
      <c r="A1340" s="10"/>
      <c r="B1340" s="10"/>
      <c r="C1340" s="10"/>
      <c r="D1340" s="42"/>
      <c r="F1340" s="3"/>
      <c r="G1340" s="3"/>
      <c r="H1340" s="3"/>
      <c r="M1340" s="16"/>
    </row>
    <row r="1341" spans="1:13" s="4" customFormat="1" ht="15" customHeight="1" x14ac:dyDescent="0.15">
      <c r="A1341" s="10"/>
      <c r="B1341" s="10"/>
      <c r="C1341" s="10"/>
      <c r="D1341" s="42"/>
      <c r="F1341" s="3"/>
      <c r="G1341" s="3"/>
      <c r="H1341" s="3"/>
      <c r="M1341" s="16"/>
    </row>
    <row r="1342" spans="1:13" s="4" customFormat="1" ht="15" customHeight="1" x14ac:dyDescent="0.15">
      <c r="A1342" s="10"/>
      <c r="B1342" s="10"/>
      <c r="C1342" s="10"/>
      <c r="D1342" s="42"/>
      <c r="F1342" s="3"/>
      <c r="G1342" s="3"/>
      <c r="H1342" s="3"/>
      <c r="M1342" s="16"/>
    </row>
    <row r="1343" spans="1:13" s="4" customFormat="1" ht="15" customHeight="1" x14ac:dyDescent="0.15">
      <c r="A1343" s="10"/>
      <c r="B1343" s="10"/>
      <c r="C1343" s="10"/>
      <c r="D1343" s="42"/>
      <c r="F1343" s="3"/>
      <c r="G1343" s="3"/>
      <c r="H1343" s="3"/>
      <c r="M1343" s="16"/>
    </row>
    <row r="1344" spans="1:13" s="4" customFormat="1" ht="15" customHeight="1" x14ac:dyDescent="0.15">
      <c r="A1344" s="10"/>
      <c r="B1344" s="10"/>
      <c r="C1344" s="10"/>
      <c r="D1344" s="42"/>
      <c r="F1344" s="3"/>
      <c r="G1344" s="3"/>
      <c r="H1344" s="3"/>
      <c r="M1344" s="16"/>
    </row>
    <row r="1345" spans="1:13" s="4" customFormat="1" ht="15" customHeight="1" x14ac:dyDescent="0.15">
      <c r="A1345" s="10"/>
      <c r="B1345" s="10"/>
      <c r="C1345" s="10"/>
      <c r="D1345" s="42"/>
      <c r="F1345" s="3"/>
      <c r="G1345" s="3"/>
      <c r="H1345" s="3"/>
      <c r="M1345" s="16"/>
    </row>
    <row r="1346" spans="1:13" s="4" customFormat="1" ht="15" customHeight="1" x14ac:dyDescent="0.15">
      <c r="A1346" s="10"/>
      <c r="B1346" s="10"/>
      <c r="C1346" s="10"/>
      <c r="D1346" s="42"/>
      <c r="F1346" s="3"/>
      <c r="G1346" s="3"/>
      <c r="H1346" s="3"/>
      <c r="M1346" s="16"/>
    </row>
    <row r="1347" spans="1:13" s="4" customFormat="1" ht="15" customHeight="1" x14ac:dyDescent="0.15">
      <c r="A1347" s="10"/>
      <c r="B1347" s="10"/>
      <c r="C1347" s="10"/>
      <c r="D1347" s="42"/>
      <c r="F1347" s="3"/>
      <c r="G1347" s="3"/>
      <c r="H1347" s="3"/>
      <c r="M1347" s="16"/>
    </row>
    <row r="1348" spans="1:13" s="4" customFormat="1" ht="15" customHeight="1" x14ac:dyDescent="0.15">
      <c r="A1348" s="10"/>
      <c r="B1348" s="10"/>
      <c r="C1348" s="10"/>
      <c r="D1348" s="42"/>
      <c r="F1348" s="3"/>
      <c r="G1348" s="3"/>
      <c r="H1348" s="3"/>
      <c r="M1348" s="16"/>
    </row>
    <row r="1349" spans="1:13" s="4" customFormat="1" ht="15" customHeight="1" x14ac:dyDescent="0.15">
      <c r="A1349" s="10"/>
      <c r="B1349" s="10"/>
      <c r="C1349" s="10"/>
      <c r="D1349" s="42"/>
      <c r="F1349" s="3"/>
      <c r="G1349" s="3"/>
      <c r="H1349" s="3"/>
      <c r="M1349" s="16"/>
    </row>
    <row r="1350" spans="1:13" s="4" customFormat="1" ht="15" customHeight="1" x14ac:dyDescent="0.15">
      <c r="A1350" s="10"/>
      <c r="B1350" s="10"/>
      <c r="C1350" s="10"/>
      <c r="D1350" s="42"/>
      <c r="F1350" s="3"/>
      <c r="G1350" s="3"/>
      <c r="H1350" s="3"/>
      <c r="M1350" s="16"/>
    </row>
    <row r="1351" spans="1:13" s="4" customFormat="1" ht="15" customHeight="1" x14ac:dyDescent="0.15">
      <c r="A1351" s="10"/>
      <c r="B1351" s="10"/>
      <c r="C1351" s="10"/>
      <c r="D1351" s="42"/>
      <c r="F1351" s="3"/>
      <c r="G1351" s="3"/>
      <c r="H1351" s="3"/>
      <c r="M1351" s="16"/>
    </row>
    <row r="1352" spans="1:13" s="4" customFormat="1" ht="15" customHeight="1" x14ac:dyDescent="0.15">
      <c r="A1352" s="10"/>
      <c r="B1352" s="10"/>
      <c r="C1352" s="10"/>
      <c r="D1352" s="42"/>
      <c r="F1352" s="3"/>
      <c r="G1352" s="3"/>
      <c r="H1352" s="3"/>
      <c r="M1352" s="16"/>
    </row>
    <row r="1353" spans="1:13" s="4" customFormat="1" ht="15" customHeight="1" x14ac:dyDescent="0.15">
      <c r="A1353" s="10"/>
      <c r="B1353" s="10"/>
      <c r="C1353" s="10"/>
      <c r="D1353" s="42"/>
      <c r="F1353" s="3"/>
      <c r="G1353" s="3"/>
      <c r="H1353" s="3"/>
      <c r="M1353" s="16"/>
    </row>
    <row r="1354" spans="1:13" s="4" customFormat="1" ht="15" customHeight="1" x14ac:dyDescent="0.15">
      <c r="A1354" s="10"/>
      <c r="B1354" s="10"/>
      <c r="C1354" s="10"/>
      <c r="D1354" s="42"/>
      <c r="F1354" s="3"/>
      <c r="G1354" s="3"/>
      <c r="H1354" s="3"/>
      <c r="M1354" s="16"/>
    </row>
    <row r="1355" spans="1:13" s="4" customFormat="1" ht="15" customHeight="1" x14ac:dyDescent="0.15">
      <c r="A1355" s="10"/>
      <c r="B1355" s="10"/>
      <c r="C1355" s="10"/>
      <c r="D1355" s="42"/>
      <c r="F1355" s="3"/>
      <c r="G1355" s="3"/>
      <c r="H1355" s="3"/>
      <c r="M1355" s="16"/>
    </row>
    <row r="1356" spans="1:13" s="4" customFormat="1" ht="15" customHeight="1" x14ac:dyDescent="0.15">
      <c r="A1356" s="10"/>
      <c r="B1356" s="10"/>
      <c r="C1356" s="10"/>
      <c r="D1356" s="42"/>
      <c r="F1356" s="3"/>
      <c r="G1356" s="3"/>
      <c r="H1356" s="3"/>
      <c r="M1356" s="16"/>
    </row>
    <row r="1357" spans="1:13" s="4" customFormat="1" ht="15" customHeight="1" x14ac:dyDescent="0.15">
      <c r="A1357" s="10"/>
      <c r="B1357" s="10"/>
      <c r="C1357" s="10"/>
      <c r="D1357" s="42"/>
      <c r="F1357" s="3"/>
      <c r="G1357" s="3"/>
      <c r="H1357" s="3"/>
      <c r="M1357" s="16"/>
    </row>
    <row r="1358" spans="1:13" s="4" customFormat="1" ht="15" customHeight="1" x14ac:dyDescent="0.15">
      <c r="A1358" s="10"/>
      <c r="B1358" s="10"/>
      <c r="C1358" s="10"/>
      <c r="D1358" s="42"/>
      <c r="F1358" s="3"/>
      <c r="G1358" s="3"/>
      <c r="H1358" s="3"/>
      <c r="M1358" s="16"/>
    </row>
    <row r="1359" spans="1:13" s="4" customFormat="1" ht="15" customHeight="1" x14ac:dyDescent="0.15">
      <c r="A1359" s="10"/>
      <c r="B1359" s="10"/>
      <c r="C1359" s="10"/>
      <c r="D1359" s="42"/>
      <c r="F1359" s="3"/>
      <c r="G1359" s="3"/>
      <c r="H1359" s="3"/>
      <c r="M1359" s="16"/>
    </row>
    <row r="1360" spans="1:13" s="4" customFormat="1" ht="15" customHeight="1" x14ac:dyDescent="0.15">
      <c r="A1360" s="10"/>
      <c r="B1360" s="10"/>
      <c r="C1360" s="10"/>
      <c r="D1360" s="42"/>
      <c r="F1360" s="3"/>
      <c r="G1360" s="3"/>
      <c r="H1360" s="3"/>
      <c r="M1360" s="16"/>
    </row>
    <row r="1361" spans="1:13" s="4" customFormat="1" ht="15" customHeight="1" x14ac:dyDescent="0.15">
      <c r="A1361" s="10"/>
      <c r="B1361" s="10"/>
      <c r="C1361" s="10"/>
      <c r="D1361" s="42"/>
      <c r="F1361" s="3"/>
      <c r="G1361" s="3"/>
      <c r="H1361" s="3"/>
      <c r="M1361" s="16"/>
    </row>
    <row r="1362" spans="1:13" s="4" customFormat="1" ht="15" customHeight="1" x14ac:dyDescent="0.15">
      <c r="A1362" s="10"/>
      <c r="B1362" s="10"/>
      <c r="C1362" s="10"/>
      <c r="D1362" s="42"/>
      <c r="F1362" s="3"/>
      <c r="G1362" s="3"/>
      <c r="H1362" s="3"/>
      <c r="M1362" s="16"/>
    </row>
    <row r="1363" spans="1:13" s="4" customFormat="1" ht="15" customHeight="1" x14ac:dyDescent="0.15">
      <c r="A1363" s="10"/>
      <c r="B1363" s="10"/>
      <c r="C1363" s="10"/>
      <c r="D1363" s="42"/>
      <c r="F1363" s="3"/>
      <c r="G1363" s="3"/>
      <c r="H1363" s="3"/>
      <c r="M1363" s="16"/>
    </row>
    <row r="1364" spans="1:13" s="4" customFormat="1" ht="15" customHeight="1" x14ac:dyDescent="0.15">
      <c r="A1364" s="10"/>
      <c r="B1364" s="10"/>
      <c r="C1364" s="10"/>
      <c r="D1364" s="42"/>
      <c r="F1364" s="3"/>
      <c r="G1364" s="3"/>
      <c r="H1364" s="3"/>
      <c r="M1364" s="16"/>
    </row>
    <row r="1365" spans="1:13" s="4" customFormat="1" ht="15" customHeight="1" x14ac:dyDescent="0.15">
      <c r="A1365" s="10"/>
      <c r="B1365" s="10"/>
      <c r="C1365" s="10"/>
      <c r="D1365" s="42"/>
      <c r="F1365" s="3"/>
      <c r="G1365" s="3"/>
      <c r="H1365" s="3"/>
      <c r="M1365" s="16"/>
    </row>
    <row r="1366" spans="1:13" s="4" customFormat="1" ht="15" customHeight="1" x14ac:dyDescent="0.15">
      <c r="A1366" s="10"/>
      <c r="B1366" s="10"/>
      <c r="C1366" s="10"/>
      <c r="D1366" s="42"/>
      <c r="F1366" s="3"/>
      <c r="G1366" s="3"/>
      <c r="H1366" s="3"/>
      <c r="M1366" s="16"/>
    </row>
    <row r="1367" spans="1:13" s="4" customFormat="1" ht="15" customHeight="1" x14ac:dyDescent="0.15">
      <c r="A1367" s="10"/>
      <c r="B1367" s="10"/>
      <c r="C1367" s="10"/>
      <c r="D1367" s="42"/>
      <c r="F1367" s="3"/>
      <c r="G1367" s="3"/>
      <c r="H1367" s="3"/>
      <c r="M1367" s="16"/>
    </row>
    <row r="1368" spans="1:13" s="4" customFormat="1" ht="15" customHeight="1" x14ac:dyDescent="0.15">
      <c r="A1368" s="10"/>
      <c r="B1368" s="10"/>
      <c r="C1368" s="10"/>
      <c r="D1368" s="42"/>
      <c r="F1368" s="3"/>
      <c r="G1368" s="3"/>
      <c r="H1368" s="3"/>
      <c r="M1368" s="16"/>
    </row>
    <row r="1369" spans="1:13" s="4" customFormat="1" ht="15" customHeight="1" x14ac:dyDescent="0.15">
      <c r="A1369" s="10"/>
      <c r="B1369" s="10"/>
      <c r="C1369" s="10"/>
      <c r="D1369" s="42"/>
      <c r="F1369" s="3"/>
      <c r="G1369" s="3"/>
      <c r="H1369" s="3"/>
      <c r="M1369" s="16"/>
    </row>
    <row r="1370" spans="1:13" s="4" customFormat="1" ht="15" customHeight="1" x14ac:dyDescent="0.15">
      <c r="A1370" s="10"/>
      <c r="B1370" s="10"/>
      <c r="C1370" s="10"/>
      <c r="D1370" s="42"/>
      <c r="F1370" s="3"/>
      <c r="G1370" s="3"/>
      <c r="H1370" s="3"/>
      <c r="M1370" s="16"/>
    </row>
    <row r="1371" spans="1:13" s="4" customFormat="1" ht="15" customHeight="1" x14ac:dyDescent="0.15">
      <c r="A1371" s="10"/>
      <c r="B1371" s="10"/>
      <c r="C1371" s="10"/>
      <c r="D1371" s="42"/>
      <c r="F1371" s="3"/>
      <c r="G1371" s="3"/>
      <c r="H1371" s="3"/>
      <c r="M1371" s="16"/>
    </row>
    <row r="1372" spans="1:13" s="4" customFormat="1" ht="15" customHeight="1" x14ac:dyDescent="0.15">
      <c r="A1372" s="10"/>
      <c r="B1372" s="10"/>
      <c r="C1372" s="10"/>
      <c r="D1372" s="42"/>
      <c r="F1372" s="3"/>
      <c r="G1372" s="3"/>
      <c r="H1372" s="3"/>
      <c r="M1372" s="16"/>
    </row>
    <row r="1373" spans="1:13" s="4" customFormat="1" ht="15" customHeight="1" x14ac:dyDescent="0.15">
      <c r="A1373" s="10"/>
      <c r="B1373" s="10"/>
      <c r="C1373" s="10"/>
      <c r="D1373" s="42"/>
      <c r="F1373" s="3"/>
      <c r="G1373" s="3"/>
      <c r="H1373" s="3"/>
      <c r="M1373" s="16"/>
    </row>
    <row r="1374" spans="1:13" s="4" customFormat="1" ht="15" customHeight="1" x14ac:dyDescent="0.15">
      <c r="A1374" s="10"/>
      <c r="B1374" s="10"/>
      <c r="C1374" s="10"/>
      <c r="D1374" s="42"/>
      <c r="F1374" s="3"/>
      <c r="G1374" s="3"/>
      <c r="H1374" s="3"/>
      <c r="M1374" s="16"/>
    </row>
    <row r="1375" spans="1:13" s="4" customFormat="1" ht="15" customHeight="1" x14ac:dyDescent="0.15">
      <c r="A1375" s="10"/>
      <c r="B1375" s="10"/>
      <c r="C1375" s="10"/>
      <c r="D1375" s="42"/>
      <c r="F1375" s="3"/>
      <c r="G1375" s="3"/>
      <c r="H1375" s="3"/>
      <c r="M1375" s="16"/>
    </row>
    <row r="1376" spans="1:13" s="4" customFormat="1" ht="15" customHeight="1" x14ac:dyDescent="0.15">
      <c r="A1376" s="10"/>
      <c r="B1376" s="10"/>
      <c r="C1376" s="10"/>
      <c r="D1376" s="42"/>
      <c r="F1376" s="3"/>
      <c r="G1376" s="3"/>
      <c r="H1376" s="3"/>
      <c r="M1376" s="16"/>
    </row>
    <row r="1377" spans="1:13" s="4" customFormat="1" ht="15" customHeight="1" x14ac:dyDescent="0.15">
      <c r="A1377" s="10"/>
      <c r="B1377" s="10"/>
      <c r="C1377" s="10"/>
      <c r="D1377" s="42"/>
      <c r="F1377" s="3"/>
      <c r="G1377" s="3"/>
      <c r="H1377" s="3"/>
      <c r="M1377" s="16"/>
    </row>
    <row r="1378" spans="1:13" s="4" customFormat="1" ht="15" customHeight="1" x14ac:dyDescent="0.15">
      <c r="A1378" s="10"/>
      <c r="B1378" s="10"/>
      <c r="C1378" s="10"/>
      <c r="D1378" s="42"/>
      <c r="F1378" s="3"/>
      <c r="G1378" s="3"/>
      <c r="H1378" s="3"/>
      <c r="M1378" s="16"/>
    </row>
    <row r="1379" spans="1:13" s="4" customFormat="1" ht="15" customHeight="1" x14ac:dyDescent="0.15">
      <c r="A1379" s="10"/>
      <c r="B1379" s="10"/>
      <c r="C1379" s="10"/>
      <c r="D1379" s="42"/>
      <c r="F1379" s="3"/>
      <c r="G1379" s="3"/>
      <c r="H1379" s="3"/>
      <c r="M1379" s="16"/>
    </row>
    <row r="1380" spans="1:13" s="4" customFormat="1" ht="15" customHeight="1" x14ac:dyDescent="0.15">
      <c r="A1380" s="10"/>
      <c r="B1380" s="10"/>
      <c r="C1380" s="10"/>
      <c r="D1380" s="42"/>
      <c r="F1380" s="3"/>
      <c r="G1380" s="3"/>
      <c r="H1380" s="3"/>
      <c r="M1380" s="16"/>
    </row>
    <row r="1381" spans="1:13" s="4" customFormat="1" ht="15" customHeight="1" x14ac:dyDescent="0.15">
      <c r="A1381" s="10"/>
      <c r="B1381" s="10"/>
      <c r="C1381" s="10"/>
      <c r="D1381" s="42"/>
      <c r="F1381" s="3"/>
      <c r="G1381" s="3"/>
      <c r="H1381" s="3"/>
      <c r="M1381" s="16"/>
    </row>
    <row r="1382" spans="1:13" s="4" customFormat="1" ht="15" customHeight="1" x14ac:dyDescent="0.15">
      <c r="A1382" s="10"/>
      <c r="B1382" s="10"/>
      <c r="C1382" s="10"/>
      <c r="D1382" s="42"/>
      <c r="F1382" s="3"/>
      <c r="G1382" s="3"/>
      <c r="H1382" s="3"/>
      <c r="M1382" s="16"/>
    </row>
    <row r="1383" spans="1:13" s="4" customFormat="1" ht="15" customHeight="1" x14ac:dyDescent="0.15">
      <c r="A1383" s="10"/>
      <c r="B1383" s="10"/>
      <c r="C1383" s="10"/>
      <c r="D1383" s="42"/>
      <c r="F1383" s="3"/>
      <c r="G1383" s="3"/>
      <c r="H1383" s="3"/>
      <c r="M1383" s="16"/>
    </row>
    <row r="1384" spans="1:13" s="4" customFormat="1" ht="15" customHeight="1" x14ac:dyDescent="0.15">
      <c r="A1384" s="10"/>
      <c r="B1384" s="10"/>
      <c r="C1384" s="10"/>
      <c r="D1384" s="42"/>
      <c r="F1384" s="3"/>
      <c r="G1384" s="3"/>
      <c r="H1384" s="3"/>
      <c r="M1384" s="16"/>
    </row>
    <row r="1385" spans="1:13" s="4" customFormat="1" ht="15" customHeight="1" x14ac:dyDescent="0.15">
      <c r="A1385" s="10"/>
      <c r="B1385" s="10"/>
      <c r="C1385" s="10"/>
      <c r="D1385" s="42"/>
      <c r="F1385" s="3"/>
      <c r="G1385" s="3"/>
      <c r="H1385" s="3"/>
      <c r="M1385" s="16"/>
    </row>
    <row r="1386" spans="1:13" s="4" customFormat="1" ht="15" customHeight="1" x14ac:dyDescent="0.15">
      <c r="A1386" s="10"/>
      <c r="B1386" s="10"/>
      <c r="C1386" s="10"/>
      <c r="D1386" s="42"/>
      <c r="F1386" s="3"/>
      <c r="G1386" s="3"/>
      <c r="H1386" s="3"/>
      <c r="M1386" s="16"/>
    </row>
    <row r="1387" spans="1:13" s="4" customFormat="1" ht="15" customHeight="1" x14ac:dyDescent="0.15">
      <c r="A1387" s="10"/>
      <c r="B1387" s="10"/>
      <c r="C1387" s="10"/>
      <c r="D1387" s="42"/>
      <c r="F1387" s="3"/>
      <c r="G1387" s="3"/>
      <c r="H1387" s="3"/>
      <c r="M1387" s="16"/>
    </row>
    <row r="1388" spans="1:13" s="4" customFormat="1" ht="15" customHeight="1" x14ac:dyDescent="0.15">
      <c r="A1388" s="10"/>
      <c r="B1388" s="10"/>
      <c r="C1388" s="10"/>
      <c r="D1388" s="42"/>
      <c r="F1388" s="3"/>
      <c r="G1388" s="3"/>
      <c r="H1388" s="3"/>
      <c r="M1388" s="16"/>
    </row>
    <row r="1389" spans="1:13" s="4" customFormat="1" ht="15" customHeight="1" x14ac:dyDescent="0.15">
      <c r="A1389" s="10"/>
      <c r="B1389" s="10"/>
      <c r="C1389" s="10"/>
      <c r="D1389" s="42"/>
      <c r="F1389" s="3"/>
      <c r="G1389" s="3"/>
      <c r="H1389" s="3"/>
      <c r="M1389" s="16"/>
    </row>
    <row r="1390" spans="1:13" s="4" customFormat="1" ht="15" customHeight="1" x14ac:dyDescent="0.15">
      <c r="A1390" s="10"/>
      <c r="B1390" s="10"/>
      <c r="C1390" s="10"/>
      <c r="D1390" s="42"/>
      <c r="F1390" s="3"/>
      <c r="G1390" s="3"/>
      <c r="H1390" s="3"/>
      <c r="M1390" s="16"/>
    </row>
    <row r="1391" spans="1:13" s="4" customFormat="1" ht="15" customHeight="1" x14ac:dyDescent="0.15">
      <c r="A1391" s="10"/>
      <c r="B1391" s="10"/>
      <c r="C1391" s="10"/>
      <c r="D1391" s="42"/>
      <c r="F1391" s="3"/>
      <c r="G1391" s="3"/>
      <c r="H1391" s="3"/>
      <c r="M1391" s="16"/>
    </row>
    <row r="1392" spans="1:13" s="4" customFormat="1" ht="15" customHeight="1" x14ac:dyDescent="0.15">
      <c r="A1392" s="10"/>
      <c r="B1392" s="10"/>
      <c r="C1392" s="10"/>
      <c r="D1392" s="42"/>
      <c r="F1392" s="3"/>
      <c r="G1392" s="3"/>
      <c r="H1392" s="3"/>
      <c r="M1392" s="16"/>
    </row>
    <row r="1393" spans="1:13" s="4" customFormat="1" ht="15" customHeight="1" x14ac:dyDescent="0.15">
      <c r="A1393" s="10"/>
      <c r="B1393" s="10"/>
      <c r="C1393" s="10"/>
      <c r="D1393" s="42"/>
      <c r="F1393" s="3"/>
      <c r="G1393" s="3"/>
      <c r="H1393" s="3"/>
      <c r="M1393" s="16"/>
    </row>
    <row r="1394" spans="1:13" s="4" customFormat="1" ht="15" customHeight="1" x14ac:dyDescent="0.15">
      <c r="A1394" s="10"/>
      <c r="B1394" s="10"/>
      <c r="C1394" s="10"/>
      <c r="D1394" s="42"/>
      <c r="F1394" s="3"/>
      <c r="G1394" s="3"/>
      <c r="H1394" s="3"/>
      <c r="M1394" s="16"/>
    </row>
    <row r="1395" spans="1:13" s="4" customFormat="1" ht="15" customHeight="1" x14ac:dyDescent="0.15">
      <c r="A1395" s="10"/>
      <c r="B1395" s="10"/>
      <c r="C1395" s="10"/>
      <c r="D1395" s="42"/>
      <c r="F1395" s="3"/>
      <c r="G1395" s="3"/>
      <c r="H1395" s="3"/>
      <c r="M1395" s="16"/>
    </row>
    <row r="1396" spans="1:13" s="4" customFormat="1" ht="15" customHeight="1" x14ac:dyDescent="0.15">
      <c r="A1396" s="10"/>
      <c r="B1396" s="10"/>
      <c r="C1396" s="10"/>
      <c r="D1396" s="42"/>
      <c r="F1396" s="3"/>
      <c r="G1396" s="3"/>
      <c r="H1396" s="3"/>
      <c r="M1396" s="16"/>
    </row>
    <row r="1397" spans="1:13" s="4" customFormat="1" ht="15" customHeight="1" x14ac:dyDescent="0.15">
      <c r="A1397" s="10"/>
      <c r="B1397" s="10"/>
      <c r="C1397" s="10"/>
      <c r="D1397" s="42"/>
      <c r="F1397" s="3"/>
      <c r="G1397" s="3"/>
      <c r="H1397" s="3"/>
      <c r="M1397" s="16"/>
    </row>
    <row r="1398" spans="1:13" s="4" customFormat="1" ht="15" customHeight="1" x14ac:dyDescent="0.15">
      <c r="A1398" s="10"/>
      <c r="B1398" s="10"/>
      <c r="C1398" s="10"/>
      <c r="D1398" s="42"/>
      <c r="F1398" s="3"/>
      <c r="G1398" s="3"/>
      <c r="H1398" s="3"/>
      <c r="M1398" s="16"/>
    </row>
    <row r="1399" spans="1:13" s="4" customFormat="1" ht="15" customHeight="1" x14ac:dyDescent="0.15">
      <c r="A1399" s="10"/>
      <c r="B1399" s="10"/>
      <c r="C1399" s="10"/>
      <c r="D1399" s="42"/>
      <c r="F1399" s="3"/>
      <c r="G1399" s="3"/>
      <c r="H1399" s="3"/>
      <c r="M1399" s="16"/>
    </row>
    <row r="1400" spans="1:13" s="4" customFormat="1" ht="15" customHeight="1" x14ac:dyDescent="0.15">
      <c r="A1400" s="10"/>
      <c r="B1400" s="10"/>
      <c r="C1400" s="10"/>
      <c r="D1400" s="42"/>
      <c r="F1400" s="3"/>
      <c r="G1400" s="3"/>
      <c r="H1400" s="3"/>
      <c r="M1400" s="16"/>
    </row>
    <row r="1401" spans="1:13" s="4" customFormat="1" ht="15" customHeight="1" x14ac:dyDescent="0.15">
      <c r="A1401" s="10"/>
      <c r="B1401" s="10"/>
      <c r="C1401" s="10"/>
      <c r="D1401" s="42"/>
      <c r="F1401" s="3"/>
      <c r="G1401" s="3"/>
      <c r="H1401" s="3"/>
      <c r="M1401" s="16"/>
    </row>
    <row r="1402" spans="1:13" s="4" customFormat="1" ht="15" customHeight="1" x14ac:dyDescent="0.15">
      <c r="A1402" s="10"/>
      <c r="B1402" s="10"/>
      <c r="C1402" s="10"/>
      <c r="D1402" s="42"/>
      <c r="F1402" s="3"/>
      <c r="G1402" s="3"/>
      <c r="H1402" s="3"/>
      <c r="M1402" s="16"/>
    </row>
    <row r="1403" spans="1:13" s="4" customFormat="1" ht="15" customHeight="1" x14ac:dyDescent="0.15">
      <c r="A1403" s="10"/>
      <c r="B1403" s="10"/>
      <c r="C1403" s="10"/>
      <c r="D1403" s="42"/>
      <c r="F1403" s="3"/>
      <c r="G1403" s="3"/>
      <c r="H1403" s="3"/>
      <c r="M1403" s="16"/>
    </row>
    <row r="1404" spans="1:13" s="4" customFormat="1" ht="15" customHeight="1" x14ac:dyDescent="0.15">
      <c r="A1404" s="10"/>
      <c r="B1404" s="10"/>
      <c r="C1404" s="10"/>
      <c r="D1404" s="42"/>
      <c r="F1404" s="3"/>
      <c r="G1404" s="3"/>
      <c r="H1404" s="3"/>
      <c r="M1404" s="16"/>
    </row>
    <row r="1405" spans="1:13" s="4" customFormat="1" ht="15" customHeight="1" x14ac:dyDescent="0.15">
      <c r="A1405" s="10"/>
      <c r="B1405" s="10"/>
      <c r="C1405" s="10"/>
      <c r="D1405" s="42"/>
      <c r="F1405" s="3"/>
      <c r="G1405" s="3"/>
      <c r="H1405" s="3"/>
      <c r="M1405" s="16"/>
    </row>
    <row r="1406" spans="1:13" s="4" customFormat="1" ht="15" customHeight="1" x14ac:dyDescent="0.15">
      <c r="A1406" s="10"/>
      <c r="B1406" s="10"/>
      <c r="C1406" s="10"/>
      <c r="D1406" s="42"/>
      <c r="F1406" s="3"/>
      <c r="G1406" s="3"/>
      <c r="H1406" s="3"/>
      <c r="M1406" s="16"/>
    </row>
    <row r="1407" spans="1:13" s="4" customFormat="1" ht="15" customHeight="1" x14ac:dyDescent="0.15">
      <c r="A1407" s="10"/>
      <c r="B1407" s="10"/>
      <c r="C1407" s="10"/>
      <c r="D1407" s="42"/>
      <c r="F1407" s="3"/>
      <c r="G1407" s="3"/>
      <c r="H1407" s="3"/>
      <c r="M1407" s="16"/>
    </row>
    <row r="1408" spans="1:13" s="4" customFormat="1" ht="15" customHeight="1" x14ac:dyDescent="0.15">
      <c r="A1408" s="10"/>
      <c r="B1408" s="10"/>
      <c r="C1408" s="10"/>
      <c r="D1408" s="42"/>
      <c r="F1408" s="3"/>
      <c r="G1408" s="3"/>
      <c r="H1408" s="3"/>
      <c r="M1408" s="16"/>
    </row>
    <row r="1409" spans="1:13" s="4" customFormat="1" ht="15" customHeight="1" x14ac:dyDescent="0.15">
      <c r="A1409" s="10"/>
      <c r="B1409" s="10"/>
      <c r="C1409" s="10"/>
      <c r="D1409" s="42"/>
      <c r="F1409" s="3"/>
      <c r="G1409" s="3"/>
      <c r="H1409" s="3"/>
      <c r="M1409" s="16"/>
    </row>
    <row r="1410" spans="1:13" s="4" customFormat="1" ht="15" customHeight="1" x14ac:dyDescent="0.15">
      <c r="A1410" s="10"/>
      <c r="B1410" s="10"/>
      <c r="C1410" s="10"/>
      <c r="D1410" s="42"/>
      <c r="F1410" s="3"/>
      <c r="G1410" s="3"/>
      <c r="H1410" s="3"/>
      <c r="M1410" s="16"/>
    </row>
    <row r="1411" spans="1:13" s="4" customFormat="1" ht="15" customHeight="1" x14ac:dyDescent="0.15">
      <c r="A1411" s="10"/>
      <c r="B1411" s="10"/>
      <c r="C1411" s="10"/>
      <c r="D1411" s="42"/>
      <c r="F1411" s="3"/>
      <c r="G1411" s="3"/>
      <c r="H1411" s="3"/>
      <c r="M1411" s="16"/>
    </row>
    <row r="1412" spans="1:13" s="4" customFormat="1" ht="15" customHeight="1" x14ac:dyDescent="0.15">
      <c r="A1412" s="10"/>
      <c r="B1412" s="10"/>
      <c r="C1412" s="10"/>
      <c r="D1412" s="42"/>
      <c r="F1412" s="3"/>
      <c r="G1412" s="3"/>
      <c r="H1412" s="3"/>
      <c r="M1412" s="16"/>
    </row>
    <row r="1413" spans="1:13" s="4" customFormat="1" ht="15" customHeight="1" x14ac:dyDescent="0.15">
      <c r="A1413" s="10"/>
      <c r="B1413" s="10"/>
      <c r="C1413" s="10"/>
      <c r="D1413" s="42"/>
      <c r="F1413" s="3"/>
      <c r="G1413" s="3"/>
      <c r="H1413" s="3"/>
      <c r="M1413" s="16"/>
    </row>
    <row r="1414" spans="1:13" s="4" customFormat="1" ht="15" customHeight="1" x14ac:dyDescent="0.15">
      <c r="A1414" s="10"/>
      <c r="B1414" s="10"/>
      <c r="C1414" s="10"/>
      <c r="D1414" s="42"/>
      <c r="F1414" s="3"/>
      <c r="G1414" s="3"/>
      <c r="H1414" s="3"/>
      <c r="M1414" s="16"/>
    </row>
    <row r="1415" spans="1:13" s="4" customFormat="1" ht="15" customHeight="1" x14ac:dyDescent="0.15">
      <c r="A1415" s="10"/>
      <c r="B1415" s="10"/>
      <c r="C1415" s="10"/>
      <c r="D1415" s="42"/>
      <c r="F1415" s="3"/>
      <c r="G1415" s="3"/>
      <c r="H1415" s="3"/>
      <c r="M1415" s="16"/>
    </row>
    <row r="1416" spans="1:13" s="4" customFormat="1" ht="15" customHeight="1" x14ac:dyDescent="0.15">
      <c r="A1416" s="10"/>
      <c r="B1416" s="10"/>
      <c r="C1416" s="10"/>
      <c r="D1416" s="42"/>
      <c r="F1416" s="3"/>
      <c r="G1416" s="3"/>
      <c r="H1416" s="3"/>
      <c r="M1416" s="16"/>
    </row>
    <row r="1417" spans="1:13" s="4" customFormat="1" ht="15" customHeight="1" x14ac:dyDescent="0.15">
      <c r="A1417" s="10"/>
      <c r="B1417" s="10"/>
      <c r="C1417" s="10"/>
      <c r="D1417" s="42"/>
      <c r="F1417" s="3"/>
      <c r="G1417" s="3"/>
      <c r="H1417" s="3"/>
      <c r="M1417" s="16"/>
    </row>
    <row r="1418" spans="1:13" s="4" customFormat="1" ht="15" customHeight="1" x14ac:dyDescent="0.15">
      <c r="A1418" s="10"/>
      <c r="B1418" s="10"/>
      <c r="C1418" s="10"/>
      <c r="D1418" s="42"/>
      <c r="F1418" s="3"/>
      <c r="G1418" s="3"/>
      <c r="H1418" s="3"/>
      <c r="M1418" s="16"/>
    </row>
    <row r="1419" spans="1:13" s="4" customFormat="1" ht="15" customHeight="1" x14ac:dyDescent="0.15">
      <c r="A1419" s="10"/>
      <c r="B1419" s="10"/>
      <c r="C1419" s="10"/>
      <c r="D1419" s="42"/>
      <c r="F1419" s="3"/>
      <c r="G1419" s="3"/>
      <c r="H1419" s="3"/>
      <c r="M1419" s="16"/>
    </row>
    <row r="1420" spans="1:13" s="4" customFormat="1" ht="15" customHeight="1" x14ac:dyDescent="0.15">
      <c r="A1420" s="10"/>
      <c r="B1420" s="10"/>
      <c r="C1420" s="10"/>
      <c r="D1420" s="42"/>
      <c r="F1420" s="3"/>
      <c r="G1420" s="3"/>
      <c r="H1420" s="3"/>
      <c r="M1420" s="16"/>
    </row>
    <row r="1421" spans="1:13" s="4" customFormat="1" ht="15" customHeight="1" x14ac:dyDescent="0.15">
      <c r="A1421" s="10"/>
      <c r="B1421" s="10"/>
      <c r="C1421" s="10"/>
      <c r="D1421" s="42"/>
      <c r="F1421" s="3"/>
      <c r="G1421" s="3"/>
      <c r="H1421" s="3"/>
      <c r="M1421" s="16"/>
    </row>
    <row r="1422" spans="1:13" s="4" customFormat="1" ht="15" customHeight="1" x14ac:dyDescent="0.15">
      <c r="A1422" s="10"/>
      <c r="B1422" s="10"/>
      <c r="C1422" s="10"/>
      <c r="D1422" s="42"/>
      <c r="F1422" s="3"/>
      <c r="G1422" s="3"/>
      <c r="H1422" s="3"/>
      <c r="M1422" s="16"/>
    </row>
    <row r="1423" spans="1:13" s="4" customFormat="1" ht="15" customHeight="1" x14ac:dyDescent="0.15">
      <c r="A1423" s="10"/>
      <c r="B1423" s="10"/>
      <c r="C1423" s="10"/>
      <c r="D1423" s="42"/>
      <c r="F1423" s="3"/>
      <c r="G1423" s="3"/>
      <c r="H1423" s="3"/>
      <c r="M1423" s="16"/>
    </row>
    <row r="1424" spans="1:13" s="4" customFormat="1" ht="15" customHeight="1" x14ac:dyDescent="0.15">
      <c r="A1424" s="10"/>
      <c r="B1424" s="10"/>
      <c r="C1424" s="10"/>
      <c r="D1424" s="42"/>
      <c r="F1424" s="3"/>
      <c r="G1424" s="3"/>
      <c r="H1424" s="3"/>
      <c r="M1424" s="16"/>
    </row>
    <row r="1425" spans="1:13" s="4" customFormat="1" ht="15" customHeight="1" x14ac:dyDescent="0.15">
      <c r="A1425" s="10"/>
      <c r="B1425" s="10"/>
      <c r="C1425" s="10"/>
      <c r="D1425" s="42"/>
      <c r="F1425" s="3"/>
      <c r="G1425" s="3"/>
      <c r="H1425" s="3"/>
      <c r="M1425" s="16"/>
    </row>
    <row r="1426" spans="1:13" s="4" customFormat="1" ht="15" customHeight="1" x14ac:dyDescent="0.15">
      <c r="A1426" s="10"/>
      <c r="B1426" s="10"/>
      <c r="C1426" s="10"/>
      <c r="D1426" s="42"/>
      <c r="F1426" s="3"/>
      <c r="G1426" s="3"/>
      <c r="H1426" s="3"/>
      <c r="M1426" s="16"/>
    </row>
    <row r="1427" spans="1:13" s="4" customFormat="1" ht="15" customHeight="1" x14ac:dyDescent="0.15">
      <c r="A1427" s="10"/>
      <c r="B1427" s="10"/>
      <c r="C1427" s="10"/>
      <c r="D1427" s="42"/>
      <c r="F1427" s="3"/>
      <c r="G1427" s="3"/>
      <c r="H1427" s="3"/>
      <c r="M1427" s="16"/>
    </row>
    <row r="1428" spans="1:13" s="4" customFormat="1" ht="15" customHeight="1" x14ac:dyDescent="0.15">
      <c r="A1428" s="10"/>
      <c r="B1428" s="10"/>
      <c r="C1428" s="10"/>
      <c r="D1428" s="42"/>
      <c r="F1428" s="3"/>
      <c r="G1428" s="3"/>
      <c r="H1428" s="3"/>
      <c r="M1428" s="16"/>
    </row>
    <row r="1429" spans="1:13" s="4" customFormat="1" ht="15" customHeight="1" x14ac:dyDescent="0.15">
      <c r="A1429" s="10"/>
      <c r="B1429" s="10"/>
      <c r="C1429" s="10"/>
      <c r="D1429" s="42"/>
      <c r="F1429" s="3"/>
      <c r="G1429" s="3"/>
      <c r="H1429" s="3"/>
      <c r="M1429" s="16"/>
    </row>
    <row r="1430" spans="1:13" s="4" customFormat="1" ht="15" customHeight="1" x14ac:dyDescent="0.15">
      <c r="A1430" s="10"/>
      <c r="B1430" s="10"/>
      <c r="C1430" s="10"/>
      <c r="D1430" s="42"/>
      <c r="F1430" s="3"/>
      <c r="G1430" s="3"/>
      <c r="H1430" s="3"/>
      <c r="M1430" s="16"/>
    </row>
    <row r="1431" spans="1:13" s="4" customFormat="1" ht="15" customHeight="1" x14ac:dyDescent="0.15">
      <c r="A1431" s="10"/>
      <c r="B1431" s="10"/>
      <c r="C1431" s="10"/>
      <c r="D1431" s="42"/>
      <c r="F1431" s="3"/>
      <c r="G1431" s="3"/>
      <c r="H1431" s="3"/>
      <c r="M1431" s="16"/>
    </row>
    <row r="1432" spans="1:13" s="4" customFormat="1" ht="15" customHeight="1" x14ac:dyDescent="0.15">
      <c r="A1432" s="10"/>
      <c r="B1432" s="10"/>
      <c r="C1432" s="10"/>
      <c r="D1432" s="42"/>
      <c r="F1432" s="3"/>
      <c r="G1432" s="3"/>
      <c r="H1432" s="3"/>
      <c r="M1432" s="16"/>
    </row>
    <row r="1433" spans="1:13" s="4" customFormat="1" ht="15" customHeight="1" x14ac:dyDescent="0.15">
      <c r="A1433" s="10"/>
      <c r="B1433" s="10"/>
      <c r="C1433" s="10"/>
      <c r="D1433" s="42"/>
      <c r="F1433" s="3"/>
      <c r="G1433" s="3"/>
      <c r="H1433" s="3"/>
      <c r="M1433" s="16"/>
    </row>
    <row r="1434" spans="1:13" s="4" customFormat="1" ht="15" customHeight="1" x14ac:dyDescent="0.15">
      <c r="A1434" s="10"/>
      <c r="B1434" s="10"/>
      <c r="C1434" s="10"/>
      <c r="D1434" s="42"/>
      <c r="F1434" s="3"/>
      <c r="G1434" s="3"/>
      <c r="H1434" s="3"/>
      <c r="M1434" s="16"/>
    </row>
    <row r="1435" spans="1:13" s="4" customFormat="1" ht="15" customHeight="1" x14ac:dyDescent="0.15">
      <c r="A1435" s="10"/>
      <c r="B1435" s="10"/>
      <c r="C1435" s="10"/>
      <c r="D1435" s="42"/>
      <c r="F1435" s="3"/>
      <c r="G1435" s="3"/>
      <c r="H1435" s="3"/>
      <c r="M1435" s="16"/>
    </row>
    <row r="1436" spans="1:13" s="4" customFormat="1" ht="15" customHeight="1" x14ac:dyDescent="0.15">
      <c r="A1436" s="10"/>
      <c r="B1436" s="10"/>
      <c r="C1436" s="10"/>
      <c r="D1436" s="42"/>
      <c r="F1436" s="3"/>
      <c r="G1436" s="3"/>
      <c r="H1436" s="3"/>
      <c r="M1436" s="16"/>
    </row>
    <row r="1437" spans="1:13" s="4" customFormat="1" ht="15" customHeight="1" x14ac:dyDescent="0.15">
      <c r="A1437" s="10"/>
      <c r="B1437" s="10"/>
      <c r="C1437" s="10"/>
      <c r="D1437" s="42"/>
      <c r="F1437" s="3"/>
      <c r="G1437" s="3"/>
      <c r="H1437" s="3"/>
      <c r="M1437" s="16"/>
    </row>
    <row r="1438" spans="1:13" s="4" customFormat="1" ht="15" customHeight="1" x14ac:dyDescent="0.15">
      <c r="A1438" s="10"/>
      <c r="B1438" s="10"/>
      <c r="C1438" s="10"/>
      <c r="D1438" s="42"/>
      <c r="F1438" s="3"/>
      <c r="G1438" s="3"/>
      <c r="H1438" s="3"/>
      <c r="M1438" s="16"/>
    </row>
    <row r="1439" spans="1:13" s="4" customFormat="1" ht="15" customHeight="1" x14ac:dyDescent="0.15">
      <c r="A1439" s="10"/>
      <c r="B1439" s="10"/>
      <c r="C1439" s="10"/>
      <c r="D1439" s="42"/>
      <c r="F1439" s="3"/>
      <c r="G1439" s="3"/>
      <c r="H1439" s="3"/>
      <c r="M1439" s="16"/>
    </row>
    <row r="1440" spans="1:13" s="4" customFormat="1" ht="15" customHeight="1" x14ac:dyDescent="0.15">
      <c r="A1440" s="10"/>
      <c r="B1440" s="10"/>
      <c r="C1440" s="10"/>
      <c r="D1440" s="42"/>
      <c r="F1440" s="3"/>
      <c r="G1440" s="3"/>
      <c r="H1440" s="3"/>
      <c r="M1440" s="16"/>
    </row>
    <row r="1441" spans="1:13" s="4" customFormat="1" ht="15" customHeight="1" x14ac:dyDescent="0.15">
      <c r="A1441" s="10"/>
      <c r="B1441" s="10"/>
      <c r="C1441" s="10"/>
      <c r="D1441" s="42"/>
      <c r="F1441" s="3"/>
      <c r="G1441" s="3"/>
      <c r="H1441" s="3"/>
      <c r="M1441" s="16"/>
    </row>
    <row r="1442" spans="1:13" s="4" customFormat="1" ht="15" customHeight="1" x14ac:dyDescent="0.15">
      <c r="A1442" s="10"/>
      <c r="B1442" s="10"/>
      <c r="C1442" s="10"/>
      <c r="D1442" s="42"/>
      <c r="F1442" s="3"/>
      <c r="G1442" s="3"/>
      <c r="H1442" s="3"/>
      <c r="M1442" s="16"/>
    </row>
    <row r="1443" spans="1:13" s="4" customFormat="1" ht="15" customHeight="1" x14ac:dyDescent="0.15">
      <c r="A1443" s="10"/>
      <c r="B1443" s="10"/>
      <c r="C1443" s="10"/>
      <c r="D1443" s="42"/>
      <c r="F1443" s="3"/>
      <c r="G1443" s="3"/>
      <c r="H1443" s="3"/>
      <c r="M1443" s="16"/>
    </row>
    <row r="1444" spans="1:13" s="4" customFormat="1" ht="15" customHeight="1" x14ac:dyDescent="0.15">
      <c r="A1444" s="10"/>
      <c r="B1444" s="10"/>
      <c r="C1444" s="10"/>
      <c r="D1444" s="42"/>
      <c r="F1444" s="3"/>
      <c r="G1444" s="3"/>
      <c r="H1444" s="3"/>
      <c r="M1444" s="16"/>
    </row>
    <row r="1445" spans="1:13" s="4" customFormat="1" ht="15" customHeight="1" x14ac:dyDescent="0.15">
      <c r="A1445" s="10"/>
      <c r="B1445" s="10"/>
      <c r="C1445" s="10"/>
      <c r="D1445" s="42"/>
      <c r="F1445" s="3"/>
      <c r="G1445" s="3"/>
      <c r="H1445" s="3"/>
      <c r="M1445" s="16"/>
    </row>
    <row r="1446" spans="1:13" s="4" customFormat="1" ht="15" customHeight="1" x14ac:dyDescent="0.15">
      <c r="A1446" s="10"/>
      <c r="B1446" s="10"/>
      <c r="C1446" s="10"/>
      <c r="D1446" s="42"/>
      <c r="F1446" s="3"/>
      <c r="G1446" s="3"/>
      <c r="H1446" s="3"/>
      <c r="M1446" s="16"/>
    </row>
    <row r="1447" spans="1:13" s="4" customFormat="1" ht="15" customHeight="1" x14ac:dyDescent="0.15">
      <c r="A1447" s="10"/>
      <c r="B1447" s="10"/>
      <c r="C1447" s="10"/>
      <c r="D1447" s="42"/>
      <c r="F1447" s="3"/>
      <c r="G1447" s="3"/>
      <c r="H1447" s="3"/>
      <c r="M1447" s="16"/>
    </row>
    <row r="1448" spans="1:13" s="4" customFormat="1" ht="15" customHeight="1" x14ac:dyDescent="0.15">
      <c r="A1448" s="10"/>
      <c r="B1448" s="10"/>
      <c r="C1448" s="10"/>
      <c r="D1448" s="42"/>
      <c r="F1448" s="3"/>
      <c r="G1448" s="3"/>
      <c r="H1448" s="3"/>
      <c r="M1448" s="16"/>
    </row>
    <row r="1449" spans="1:13" s="4" customFormat="1" ht="15" customHeight="1" x14ac:dyDescent="0.15">
      <c r="A1449" s="10"/>
      <c r="B1449" s="10"/>
      <c r="C1449" s="10"/>
      <c r="D1449" s="42"/>
      <c r="F1449" s="3"/>
      <c r="G1449" s="3"/>
      <c r="H1449" s="3"/>
      <c r="M1449" s="16"/>
    </row>
    <row r="1450" spans="1:13" s="4" customFormat="1" ht="15" customHeight="1" x14ac:dyDescent="0.15">
      <c r="A1450" s="10"/>
      <c r="B1450" s="10"/>
      <c r="C1450" s="10"/>
      <c r="D1450" s="42"/>
      <c r="F1450" s="3"/>
      <c r="G1450" s="3"/>
      <c r="H1450" s="3"/>
      <c r="M1450" s="16"/>
    </row>
    <row r="1451" spans="1:13" s="4" customFormat="1" ht="15" customHeight="1" x14ac:dyDescent="0.15">
      <c r="A1451" s="10"/>
      <c r="B1451" s="10"/>
      <c r="C1451" s="10"/>
      <c r="D1451" s="42"/>
      <c r="F1451" s="3"/>
      <c r="G1451" s="3"/>
      <c r="H1451" s="3"/>
      <c r="M1451" s="16"/>
    </row>
    <row r="1452" spans="1:13" s="4" customFormat="1" ht="15" customHeight="1" x14ac:dyDescent="0.15">
      <c r="A1452" s="10"/>
      <c r="B1452" s="10"/>
      <c r="C1452" s="10"/>
      <c r="D1452" s="42"/>
      <c r="F1452" s="3"/>
      <c r="G1452" s="3"/>
      <c r="H1452" s="3"/>
      <c r="M1452" s="16"/>
    </row>
    <row r="1453" spans="1:13" s="4" customFormat="1" ht="15" customHeight="1" x14ac:dyDescent="0.15">
      <c r="A1453" s="10"/>
      <c r="B1453" s="10"/>
      <c r="C1453" s="10"/>
      <c r="D1453" s="42"/>
      <c r="F1453" s="3"/>
      <c r="G1453" s="3"/>
      <c r="H1453" s="3"/>
      <c r="M1453" s="16"/>
    </row>
    <row r="1454" spans="1:13" s="4" customFormat="1" ht="15" customHeight="1" x14ac:dyDescent="0.15">
      <c r="A1454" s="10"/>
      <c r="B1454" s="10"/>
      <c r="C1454" s="10"/>
      <c r="D1454" s="42"/>
      <c r="F1454" s="3"/>
      <c r="G1454" s="3"/>
      <c r="H1454" s="3"/>
      <c r="M1454" s="16"/>
    </row>
    <row r="1455" spans="1:13" s="4" customFormat="1" ht="15" customHeight="1" x14ac:dyDescent="0.15">
      <c r="A1455" s="10"/>
      <c r="B1455" s="10"/>
      <c r="C1455" s="10"/>
      <c r="D1455" s="42"/>
      <c r="F1455" s="3"/>
      <c r="G1455" s="3"/>
      <c r="H1455" s="3"/>
      <c r="M1455" s="16"/>
    </row>
    <row r="1456" spans="1:13" s="4" customFormat="1" ht="15" customHeight="1" x14ac:dyDescent="0.15">
      <c r="A1456" s="10"/>
      <c r="B1456" s="10"/>
      <c r="C1456" s="10"/>
      <c r="D1456" s="42"/>
      <c r="F1456" s="3"/>
      <c r="G1456" s="3"/>
      <c r="H1456" s="3"/>
      <c r="M1456" s="16"/>
    </row>
    <row r="1457" spans="1:13" s="4" customFormat="1" ht="15" customHeight="1" x14ac:dyDescent="0.15">
      <c r="A1457" s="10"/>
      <c r="B1457" s="10"/>
      <c r="C1457" s="10"/>
      <c r="D1457" s="42"/>
      <c r="F1457" s="3"/>
      <c r="G1457" s="3"/>
      <c r="H1457" s="3"/>
      <c r="M1457" s="16"/>
    </row>
    <row r="1458" spans="1:13" s="4" customFormat="1" ht="15" customHeight="1" x14ac:dyDescent="0.15">
      <c r="A1458" s="10"/>
      <c r="B1458" s="10"/>
      <c r="C1458" s="10"/>
      <c r="D1458" s="42"/>
      <c r="F1458" s="3"/>
      <c r="G1458" s="3"/>
      <c r="H1458" s="3"/>
      <c r="M1458" s="16"/>
    </row>
    <row r="1459" spans="1:13" s="4" customFormat="1" ht="15" customHeight="1" x14ac:dyDescent="0.15">
      <c r="A1459" s="10"/>
      <c r="B1459" s="10"/>
      <c r="C1459" s="10"/>
      <c r="D1459" s="42"/>
      <c r="F1459" s="3"/>
      <c r="G1459" s="3"/>
      <c r="H1459" s="3"/>
      <c r="M1459" s="16"/>
    </row>
    <row r="1460" spans="1:13" s="4" customFormat="1" ht="15" customHeight="1" x14ac:dyDescent="0.15">
      <c r="A1460" s="10"/>
      <c r="B1460" s="10"/>
      <c r="C1460" s="10"/>
      <c r="D1460" s="42"/>
      <c r="F1460" s="3"/>
      <c r="G1460" s="3"/>
      <c r="H1460" s="3"/>
      <c r="M1460" s="16"/>
    </row>
    <row r="1461" spans="1:13" s="4" customFormat="1" ht="15" customHeight="1" x14ac:dyDescent="0.15">
      <c r="A1461" s="10"/>
      <c r="B1461" s="10"/>
      <c r="C1461" s="10"/>
      <c r="D1461" s="42"/>
      <c r="F1461" s="3"/>
      <c r="G1461" s="3"/>
      <c r="H1461" s="3"/>
      <c r="M1461" s="16"/>
    </row>
    <row r="1462" spans="1:13" s="4" customFormat="1" ht="15" customHeight="1" x14ac:dyDescent="0.15">
      <c r="A1462" s="10"/>
      <c r="B1462" s="10"/>
      <c r="C1462" s="10"/>
      <c r="D1462" s="42"/>
      <c r="F1462" s="3"/>
      <c r="G1462" s="3"/>
      <c r="H1462" s="3"/>
      <c r="M1462" s="16"/>
    </row>
    <row r="1463" spans="1:13" s="4" customFormat="1" ht="15" customHeight="1" x14ac:dyDescent="0.15">
      <c r="A1463" s="10"/>
      <c r="B1463" s="10"/>
      <c r="C1463" s="10"/>
      <c r="D1463" s="42"/>
      <c r="F1463" s="3"/>
      <c r="G1463" s="3"/>
      <c r="H1463" s="3"/>
      <c r="M1463" s="16"/>
    </row>
    <row r="1464" spans="1:13" s="4" customFormat="1" ht="15" customHeight="1" x14ac:dyDescent="0.15">
      <c r="A1464" s="10"/>
      <c r="B1464" s="10"/>
      <c r="C1464" s="10"/>
      <c r="D1464" s="42"/>
      <c r="F1464" s="3"/>
      <c r="G1464" s="3"/>
      <c r="H1464" s="3"/>
      <c r="M1464" s="16"/>
    </row>
    <row r="1465" spans="1:13" s="4" customFormat="1" ht="15" customHeight="1" x14ac:dyDescent="0.15">
      <c r="A1465" s="10"/>
      <c r="B1465" s="10"/>
      <c r="C1465" s="10"/>
      <c r="D1465" s="42"/>
      <c r="F1465" s="3"/>
      <c r="G1465" s="3"/>
      <c r="H1465" s="3"/>
      <c r="M1465" s="16"/>
    </row>
    <row r="1466" spans="1:13" s="4" customFormat="1" ht="15" customHeight="1" x14ac:dyDescent="0.15">
      <c r="A1466" s="10"/>
      <c r="B1466" s="10"/>
      <c r="C1466" s="10"/>
      <c r="D1466" s="42"/>
      <c r="F1466" s="3"/>
      <c r="G1466" s="3"/>
      <c r="H1466" s="3"/>
      <c r="M1466" s="16"/>
    </row>
    <row r="1467" spans="1:13" s="4" customFormat="1" ht="15" customHeight="1" x14ac:dyDescent="0.15">
      <c r="A1467" s="10"/>
      <c r="B1467" s="10"/>
      <c r="C1467" s="10"/>
      <c r="D1467" s="42"/>
      <c r="F1467" s="3"/>
      <c r="G1467" s="3"/>
      <c r="H1467" s="3"/>
      <c r="M1467" s="16"/>
    </row>
    <row r="1468" spans="1:13" s="4" customFormat="1" ht="15" customHeight="1" x14ac:dyDescent="0.15">
      <c r="A1468" s="10"/>
      <c r="B1468" s="10"/>
      <c r="C1468" s="10"/>
      <c r="D1468" s="42"/>
      <c r="F1468" s="3"/>
      <c r="G1468" s="3"/>
      <c r="H1468" s="3"/>
      <c r="M1468" s="16"/>
    </row>
    <row r="1469" spans="1:13" s="4" customFormat="1" ht="15" customHeight="1" x14ac:dyDescent="0.15">
      <c r="A1469" s="10"/>
      <c r="B1469" s="10"/>
      <c r="C1469" s="10"/>
      <c r="D1469" s="42"/>
      <c r="F1469" s="3"/>
      <c r="G1469" s="3"/>
      <c r="H1469" s="3"/>
      <c r="M1469" s="16"/>
    </row>
    <row r="1470" spans="1:13" s="4" customFormat="1" ht="15" customHeight="1" x14ac:dyDescent="0.15">
      <c r="A1470" s="10"/>
      <c r="B1470" s="10"/>
      <c r="C1470" s="10"/>
      <c r="D1470" s="42"/>
      <c r="F1470" s="3"/>
      <c r="G1470" s="3"/>
      <c r="H1470" s="3"/>
      <c r="M1470" s="16"/>
    </row>
    <row r="1471" spans="1:13" s="4" customFormat="1" ht="15" customHeight="1" x14ac:dyDescent="0.15">
      <c r="A1471" s="10"/>
      <c r="B1471" s="10"/>
      <c r="C1471" s="10"/>
      <c r="D1471" s="42"/>
      <c r="F1471" s="3"/>
      <c r="G1471" s="3"/>
      <c r="H1471" s="3"/>
      <c r="M1471" s="16"/>
    </row>
    <row r="1472" spans="1:13" s="4" customFormat="1" ht="15" customHeight="1" x14ac:dyDescent="0.15">
      <c r="A1472" s="10"/>
      <c r="B1472" s="10"/>
      <c r="C1472" s="10"/>
      <c r="D1472" s="42"/>
      <c r="F1472" s="3"/>
      <c r="G1472" s="3"/>
      <c r="H1472" s="3"/>
      <c r="M1472" s="16"/>
    </row>
    <row r="1473" spans="1:13" s="4" customFormat="1" ht="15" customHeight="1" x14ac:dyDescent="0.15">
      <c r="A1473" s="10"/>
      <c r="B1473" s="10"/>
      <c r="C1473" s="10"/>
      <c r="D1473" s="42"/>
      <c r="F1473" s="3"/>
      <c r="G1473" s="3"/>
      <c r="H1473" s="3"/>
      <c r="M1473" s="16"/>
    </row>
    <row r="1474" spans="1:13" s="4" customFormat="1" ht="15" customHeight="1" x14ac:dyDescent="0.15">
      <c r="A1474" s="10"/>
      <c r="B1474" s="10"/>
      <c r="C1474" s="10"/>
      <c r="D1474" s="42"/>
      <c r="F1474" s="3"/>
      <c r="G1474" s="3"/>
      <c r="H1474" s="3"/>
      <c r="M1474" s="16"/>
    </row>
    <row r="1475" spans="1:13" s="4" customFormat="1" ht="15" customHeight="1" x14ac:dyDescent="0.15">
      <c r="A1475" s="10"/>
      <c r="B1475" s="10"/>
      <c r="C1475" s="10"/>
      <c r="D1475" s="42"/>
      <c r="F1475" s="3"/>
      <c r="G1475" s="3"/>
      <c r="H1475" s="3"/>
      <c r="M1475" s="16"/>
    </row>
    <row r="1476" spans="1:13" s="4" customFormat="1" ht="15" customHeight="1" x14ac:dyDescent="0.15">
      <c r="A1476" s="10"/>
      <c r="B1476" s="10"/>
      <c r="C1476" s="10"/>
      <c r="D1476" s="42"/>
      <c r="F1476" s="3"/>
      <c r="G1476" s="3"/>
      <c r="H1476" s="3"/>
      <c r="M1476" s="16"/>
    </row>
    <row r="1477" spans="1:13" s="4" customFormat="1" ht="15" customHeight="1" x14ac:dyDescent="0.15">
      <c r="A1477" s="10"/>
      <c r="B1477" s="10"/>
      <c r="C1477" s="10"/>
      <c r="D1477" s="42"/>
      <c r="F1477" s="3"/>
      <c r="G1477" s="3"/>
      <c r="H1477" s="3"/>
      <c r="M1477" s="16"/>
    </row>
    <row r="1478" spans="1:13" s="4" customFormat="1" ht="15" customHeight="1" x14ac:dyDescent="0.15">
      <c r="A1478" s="10"/>
      <c r="B1478" s="10"/>
      <c r="C1478" s="10"/>
      <c r="D1478" s="42"/>
      <c r="F1478" s="3"/>
      <c r="G1478" s="3"/>
      <c r="H1478" s="3"/>
      <c r="M1478" s="16"/>
    </row>
    <row r="1479" spans="1:13" s="4" customFormat="1" ht="15" customHeight="1" x14ac:dyDescent="0.15">
      <c r="A1479" s="10"/>
      <c r="B1479" s="10"/>
      <c r="C1479" s="10"/>
      <c r="D1479" s="42"/>
      <c r="F1479" s="3"/>
      <c r="G1479" s="3"/>
      <c r="H1479" s="3"/>
      <c r="M1479" s="16"/>
    </row>
    <row r="1480" spans="1:13" s="4" customFormat="1" ht="15" customHeight="1" x14ac:dyDescent="0.15">
      <c r="A1480" s="10"/>
      <c r="B1480" s="10"/>
      <c r="C1480" s="10"/>
      <c r="D1480" s="42"/>
      <c r="F1480" s="3"/>
      <c r="G1480" s="3"/>
      <c r="H1480" s="3"/>
      <c r="M1480" s="16"/>
    </row>
    <row r="1481" spans="1:13" s="4" customFormat="1" ht="15" customHeight="1" x14ac:dyDescent="0.15">
      <c r="A1481" s="10"/>
      <c r="B1481" s="10"/>
      <c r="C1481" s="10"/>
      <c r="D1481" s="42"/>
      <c r="F1481" s="3"/>
      <c r="G1481" s="3"/>
      <c r="H1481" s="3"/>
      <c r="M1481" s="16"/>
    </row>
    <row r="1482" spans="1:13" s="4" customFormat="1" ht="15" customHeight="1" x14ac:dyDescent="0.15">
      <c r="A1482" s="10"/>
      <c r="B1482" s="10"/>
      <c r="C1482" s="10"/>
      <c r="D1482" s="42"/>
      <c r="F1482" s="3"/>
      <c r="G1482" s="3"/>
      <c r="H1482" s="3"/>
      <c r="M1482" s="16"/>
    </row>
    <row r="1483" spans="1:13" s="4" customFormat="1" ht="15" customHeight="1" x14ac:dyDescent="0.15">
      <c r="A1483" s="10"/>
      <c r="B1483" s="10"/>
      <c r="C1483" s="10"/>
      <c r="D1483" s="42"/>
      <c r="F1483" s="3"/>
      <c r="G1483" s="3"/>
      <c r="H1483" s="3"/>
      <c r="M1483" s="16"/>
    </row>
    <row r="1484" spans="1:13" s="4" customFormat="1" ht="15" customHeight="1" x14ac:dyDescent="0.15">
      <c r="A1484" s="10"/>
      <c r="B1484" s="10"/>
      <c r="C1484" s="10"/>
      <c r="D1484" s="42"/>
      <c r="F1484" s="3"/>
      <c r="G1484" s="3"/>
      <c r="H1484" s="3"/>
      <c r="M1484" s="16"/>
    </row>
    <row r="1485" spans="1:13" s="4" customFormat="1" ht="15" customHeight="1" x14ac:dyDescent="0.15">
      <c r="A1485" s="10"/>
      <c r="B1485" s="10"/>
      <c r="C1485" s="10"/>
      <c r="D1485" s="42"/>
      <c r="F1485" s="3"/>
      <c r="G1485" s="3"/>
      <c r="H1485" s="3"/>
      <c r="M1485" s="16"/>
    </row>
    <row r="1486" spans="1:13" s="4" customFormat="1" ht="15" customHeight="1" x14ac:dyDescent="0.15">
      <c r="A1486" s="10"/>
      <c r="B1486" s="10"/>
      <c r="C1486" s="10"/>
      <c r="D1486" s="42"/>
      <c r="F1486" s="3"/>
      <c r="G1486" s="3"/>
      <c r="H1486" s="3"/>
      <c r="M1486" s="16"/>
    </row>
    <row r="1487" spans="1:13" s="4" customFormat="1" ht="15" customHeight="1" x14ac:dyDescent="0.15">
      <c r="A1487" s="10"/>
      <c r="B1487" s="10"/>
      <c r="C1487" s="10"/>
      <c r="D1487" s="42"/>
      <c r="F1487" s="3"/>
      <c r="G1487" s="3"/>
      <c r="H1487" s="3"/>
      <c r="M1487" s="16"/>
    </row>
    <row r="1488" spans="1:13" s="4" customFormat="1" ht="15" customHeight="1" x14ac:dyDescent="0.15">
      <c r="A1488" s="10"/>
      <c r="B1488" s="10"/>
      <c r="C1488" s="10"/>
      <c r="D1488" s="42"/>
      <c r="F1488" s="3"/>
      <c r="G1488" s="3"/>
      <c r="H1488" s="3"/>
      <c r="M1488" s="16"/>
    </row>
    <row r="1489" spans="1:13" s="4" customFormat="1" ht="15" customHeight="1" x14ac:dyDescent="0.15">
      <c r="A1489" s="10"/>
      <c r="B1489" s="10"/>
      <c r="C1489" s="10"/>
      <c r="D1489" s="42"/>
      <c r="F1489" s="3"/>
      <c r="G1489" s="3"/>
      <c r="H1489" s="3"/>
      <c r="M1489" s="16"/>
    </row>
    <row r="1490" spans="1:13" s="4" customFormat="1" ht="15" customHeight="1" x14ac:dyDescent="0.15">
      <c r="A1490" s="10"/>
      <c r="B1490" s="10"/>
      <c r="C1490" s="10"/>
      <c r="D1490" s="42"/>
      <c r="F1490" s="3"/>
      <c r="G1490" s="3"/>
      <c r="H1490" s="3"/>
      <c r="M1490" s="16"/>
    </row>
    <row r="1491" spans="1:13" s="4" customFormat="1" ht="15" customHeight="1" x14ac:dyDescent="0.15">
      <c r="A1491" s="10"/>
      <c r="B1491" s="10"/>
      <c r="C1491" s="10"/>
      <c r="D1491" s="42"/>
      <c r="F1491" s="3"/>
      <c r="G1491" s="3"/>
      <c r="H1491" s="3"/>
      <c r="M1491" s="16"/>
    </row>
    <row r="1492" spans="1:13" s="4" customFormat="1" ht="15" customHeight="1" x14ac:dyDescent="0.15">
      <c r="A1492" s="10"/>
      <c r="B1492" s="10"/>
      <c r="C1492" s="10"/>
      <c r="D1492" s="42"/>
      <c r="F1492" s="3"/>
      <c r="G1492" s="3"/>
      <c r="H1492" s="3"/>
      <c r="M1492" s="16"/>
    </row>
    <row r="1493" spans="1:13" s="4" customFormat="1" ht="15" customHeight="1" x14ac:dyDescent="0.15">
      <c r="A1493" s="10"/>
      <c r="B1493" s="10"/>
      <c r="C1493" s="10"/>
      <c r="D1493" s="42"/>
      <c r="F1493" s="3"/>
      <c r="G1493" s="3"/>
      <c r="H1493" s="3"/>
      <c r="M1493" s="16"/>
    </row>
    <row r="1494" spans="1:13" s="4" customFormat="1" ht="15" customHeight="1" x14ac:dyDescent="0.15">
      <c r="A1494" s="10"/>
      <c r="B1494" s="10"/>
      <c r="C1494" s="10"/>
      <c r="D1494" s="42"/>
      <c r="F1494" s="3"/>
      <c r="G1494" s="3"/>
      <c r="H1494" s="3"/>
      <c r="M1494" s="16"/>
    </row>
    <row r="1495" spans="1:13" s="4" customFormat="1" ht="15" customHeight="1" x14ac:dyDescent="0.15">
      <c r="A1495" s="10"/>
      <c r="B1495" s="10"/>
      <c r="C1495" s="10"/>
      <c r="D1495" s="42"/>
      <c r="F1495" s="3"/>
      <c r="G1495" s="3"/>
      <c r="H1495" s="3"/>
      <c r="M1495" s="16"/>
    </row>
    <row r="1496" spans="1:13" s="4" customFormat="1" ht="15" customHeight="1" x14ac:dyDescent="0.15">
      <c r="A1496" s="10"/>
      <c r="B1496" s="10"/>
      <c r="C1496" s="10"/>
      <c r="D1496" s="42"/>
      <c r="F1496" s="3"/>
      <c r="G1496" s="3"/>
      <c r="H1496" s="3"/>
      <c r="M1496" s="16"/>
    </row>
    <row r="1497" spans="1:13" s="4" customFormat="1" ht="15" customHeight="1" x14ac:dyDescent="0.15">
      <c r="A1497" s="10"/>
      <c r="B1497" s="10"/>
      <c r="C1497" s="10"/>
      <c r="D1497" s="42"/>
      <c r="F1497" s="3"/>
      <c r="G1497" s="3"/>
      <c r="H1497" s="3"/>
      <c r="M1497" s="16"/>
    </row>
    <row r="1498" spans="1:13" s="4" customFormat="1" ht="15" customHeight="1" x14ac:dyDescent="0.15">
      <c r="A1498" s="10"/>
      <c r="B1498" s="10"/>
      <c r="C1498" s="10"/>
      <c r="D1498" s="42"/>
      <c r="F1498" s="3"/>
      <c r="G1498" s="3"/>
      <c r="H1498" s="3"/>
      <c r="M1498" s="16"/>
    </row>
    <row r="1499" spans="1:13" s="4" customFormat="1" ht="15" customHeight="1" x14ac:dyDescent="0.15">
      <c r="A1499" s="10"/>
      <c r="B1499" s="10"/>
      <c r="C1499" s="10"/>
      <c r="D1499" s="42"/>
      <c r="F1499" s="3"/>
      <c r="G1499" s="3"/>
      <c r="H1499" s="3"/>
      <c r="M1499" s="16"/>
    </row>
    <row r="1500" spans="1:13" s="4" customFormat="1" ht="15" customHeight="1" x14ac:dyDescent="0.15">
      <c r="A1500" s="10"/>
      <c r="B1500" s="10"/>
      <c r="C1500" s="10"/>
      <c r="D1500" s="42"/>
      <c r="F1500" s="3"/>
      <c r="G1500" s="3"/>
      <c r="H1500" s="3"/>
      <c r="M1500" s="16"/>
    </row>
    <row r="1501" spans="1:13" s="4" customFormat="1" ht="15" customHeight="1" x14ac:dyDescent="0.15">
      <c r="A1501" s="10"/>
      <c r="B1501" s="10"/>
      <c r="C1501" s="10"/>
      <c r="D1501" s="42"/>
      <c r="F1501" s="3"/>
      <c r="G1501" s="3"/>
      <c r="H1501" s="3"/>
      <c r="M1501" s="16"/>
    </row>
    <row r="1502" spans="1:13" s="4" customFormat="1" ht="15" customHeight="1" x14ac:dyDescent="0.15">
      <c r="A1502" s="10"/>
      <c r="B1502" s="10"/>
      <c r="C1502" s="10"/>
      <c r="D1502" s="42"/>
      <c r="F1502" s="3"/>
      <c r="G1502" s="3"/>
      <c r="H1502" s="3"/>
      <c r="M1502" s="16"/>
    </row>
    <row r="1503" spans="1:13" s="4" customFormat="1" ht="15" customHeight="1" x14ac:dyDescent="0.15">
      <c r="A1503" s="10"/>
      <c r="B1503" s="10"/>
      <c r="C1503" s="10"/>
      <c r="D1503" s="42"/>
      <c r="F1503" s="3"/>
      <c r="G1503" s="3"/>
      <c r="H1503" s="3"/>
      <c r="M1503" s="16"/>
    </row>
    <row r="1504" spans="1:13" s="4" customFormat="1" ht="15" customHeight="1" x14ac:dyDescent="0.15">
      <c r="A1504" s="10"/>
      <c r="B1504" s="10"/>
      <c r="C1504" s="10"/>
      <c r="D1504" s="42"/>
      <c r="F1504" s="3"/>
      <c r="G1504" s="3"/>
      <c r="H1504" s="3"/>
      <c r="M1504" s="16"/>
    </row>
    <row r="1505" spans="1:13" s="4" customFormat="1" ht="15" customHeight="1" x14ac:dyDescent="0.15">
      <c r="A1505" s="10"/>
      <c r="B1505" s="10"/>
      <c r="C1505" s="10"/>
      <c r="D1505" s="42"/>
      <c r="F1505" s="3"/>
      <c r="G1505" s="3"/>
      <c r="H1505" s="3"/>
      <c r="M1505" s="16"/>
    </row>
    <row r="1506" spans="1:13" s="4" customFormat="1" ht="15" customHeight="1" x14ac:dyDescent="0.15">
      <c r="A1506" s="10"/>
      <c r="B1506" s="10"/>
      <c r="C1506" s="10"/>
      <c r="D1506" s="42"/>
      <c r="F1506" s="3"/>
      <c r="G1506" s="3"/>
      <c r="H1506" s="3"/>
      <c r="M1506" s="16"/>
    </row>
    <row r="1507" spans="1:13" s="4" customFormat="1" ht="15" customHeight="1" x14ac:dyDescent="0.15">
      <c r="A1507" s="10"/>
      <c r="B1507" s="10"/>
      <c r="C1507" s="10"/>
      <c r="D1507" s="42"/>
      <c r="F1507" s="3"/>
      <c r="G1507" s="3"/>
      <c r="H1507" s="3"/>
      <c r="M1507" s="16"/>
    </row>
    <row r="1508" spans="1:13" s="4" customFormat="1" ht="15" customHeight="1" x14ac:dyDescent="0.15">
      <c r="A1508" s="10"/>
      <c r="B1508" s="10"/>
      <c r="C1508" s="10"/>
      <c r="D1508" s="42"/>
      <c r="F1508" s="3"/>
      <c r="G1508" s="3"/>
      <c r="H1508" s="3"/>
      <c r="M1508" s="16"/>
    </row>
    <row r="1509" spans="1:13" s="4" customFormat="1" ht="15" customHeight="1" x14ac:dyDescent="0.15">
      <c r="A1509" s="10"/>
      <c r="B1509" s="10"/>
      <c r="C1509" s="10"/>
      <c r="D1509" s="42"/>
      <c r="F1509" s="3"/>
      <c r="G1509" s="3"/>
      <c r="H1509" s="3"/>
      <c r="M1509" s="16"/>
    </row>
    <row r="1510" spans="1:13" s="4" customFormat="1" ht="15" customHeight="1" x14ac:dyDescent="0.15">
      <c r="A1510" s="10"/>
      <c r="B1510" s="10"/>
      <c r="C1510" s="10"/>
      <c r="D1510" s="42"/>
      <c r="F1510" s="3"/>
      <c r="G1510" s="3"/>
      <c r="H1510" s="3"/>
      <c r="M1510" s="16"/>
    </row>
    <row r="1511" spans="1:13" s="4" customFormat="1" ht="15" customHeight="1" x14ac:dyDescent="0.15">
      <c r="A1511" s="10"/>
      <c r="B1511" s="10"/>
      <c r="C1511" s="10"/>
      <c r="D1511" s="42"/>
      <c r="F1511" s="3"/>
      <c r="G1511" s="3"/>
      <c r="H1511" s="3"/>
      <c r="M1511" s="16"/>
    </row>
    <row r="1512" spans="1:13" s="4" customFormat="1" ht="15" customHeight="1" x14ac:dyDescent="0.15">
      <c r="A1512" s="10"/>
      <c r="B1512" s="10"/>
      <c r="C1512" s="10"/>
      <c r="D1512" s="42"/>
      <c r="F1512" s="3"/>
      <c r="G1512" s="3"/>
      <c r="H1512" s="3"/>
      <c r="M1512" s="16"/>
    </row>
    <row r="1513" spans="1:13" s="4" customFormat="1" ht="15" customHeight="1" x14ac:dyDescent="0.15">
      <c r="A1513" s="10"/>
      <c r="B1513" s="10"/>
      <c r="C1513" s="10"/>
      <c r="D1513" s="42"/>
      <c r="F1513" s="3"/>
      <c r="G1513" s="3"/>
      <c r="H1513" s="3"/>
      <c r="M1513" s="16"/>
    </row>
    <row r="1514" spans="1:13" s="4" customFormat="1" ht="15" customHeight="1" x14ac:dyDescent="0.15">
      <c r="A1514" s="10"/>
      <c r="B1514" s="10"/>
      <c r="C1514" s="10"/>
      <c r="D1514" s="42"/>
      <c r="F1514" s="3"/>
      <c r="G1514" s="3"/>
      <c r="H1514" s="3"/>
      <c r="M1514" s="16"/>
    </row>
    <row r="1515" spans="1:13" s="4" customFormat="1" ht="15" customHeight="1" x14ac:dyDescent="0.15">
      <c r="A1515" s="10"/>
      <c r="B1515" s="10"/>
      <c r="C1515" s="10"/>
      <c r="D1515" s="42"/>
      <c r="F1515" s="3"/>
      <c r="G1515" s="3"/>
      <c r="H1515" s="3"/>
      <c r="M1515" s="16"/>
    </row>
    <row r="1516" spans="1:13" s="4" customFormat="1" ht="15" customHeight="1" x14ac:dyDescent="0.15">
      <c r="A1516" s="10"/>
      <c r="B1516" s="10"/>
      <c r="C1516" s="10"/>
      <c r="D1516" s="42"/>
      <c r="F1516" s="3"/>
      <c r="G1516" s="3"/>
      <c r="H1516" s="3"/>
      <c r="M1516" s="16"/>
    </row>
    <row r="1517" spans="1:13" s="4" customFormat="1" ht="15" customHeight="1" x14ac:dyDescent="0.15">
      <c r="A1517" s="10"/>
      <c r="B1517" s="10"/>
      <c r="C1517" s="10"/>
      <c r="D1517" s="42"/>
      <c r="F1517" s="3"/>
      <c r="G1517" s="3"/>
      <c r="H1517" s="3"/>
      <c r="M1517" s="16"/>
    </row>
    <row r="1518" spans="1:13" s="4" customFormat="1" ht="15" customHeight="1" x14ac:dyDescent="0.15">
      <c r="A1518" s="10"/>
      <c r="B1518" s="10"/>
      <c r="C1518" s="10"/>
      <c r="D1518" s="42"/>
      <c r="F1518" s="3"/>
      <c r="G1518" s="3"/>
      <c r="H1518" s="3"/>
      <c r="M1518" s="16"/>
    </row>
    <row r="1519" spans="1:13" s="4" customFormat="1" ht="15" customHeight="1" x14ac:dyDescent="0.15">
      <c r="A1519" s="10"/>
      <c r="B1519" s="10"/>
      <c r="C1519" s="10"/>
      <c r="D1519" s="42"/>
      <c r="F1519" s="3"/>
      <c r="G1519" s="3"/>
      <c r="H1519" s="3"/>
      <c r="M1519" s="16"/>
    </row>
    <row r="1520" spans="1:13" s="4" customFormat="1" ht="15" customHeight="1" x14ac:dyDescent="0.15">
      <c r="A1520" s="10"/>
      <c r="B1520" s="10"/>
      <c r="C1520" s="10"/>
      <c r="D1520" s="42"/>
      <c r="F1520" s="3"/>
      <c r="G1520" s="3"/>
      <c r="H1520" s="3"/>
      <c r="M1520" s="16"/>
    </row>
    <row r="1521" spans="1:13" s="4" customFormat="1" ht="15" customHeight="1" x14ac:dyDescent="0.15">
      <c r="A1521" s="10"/>
      <c r="B1521" s="10"/>
      <c r="C1521" s="10"/>
      <c r="D1521" s="42"/>
      <c r="F1521" s="3"/>
      <c r="G1521" s="3"/>
      <c r="H1521" s="3"/>
      <c r="M1521" s="16"/>
    </row>
    <row r="1522" spans="1:13" s="4" customFormat="1" ht="15" customHeight="1" x14ac:dyDescent="0.15">
      <c r="A1522" s="10"/>
      <c r="B1522" s="10"/>
      <c r="C1522" s="10"/>
      <c r="D1522" s="42"/>
      <c r="F1522" s="3"/>
      <c r="G1522" s="3"/>
      <c r="H1522" s="3"/>
      <c r="M1522" s="16"/>
    </row>
    <row r="1523" spans="1:13" s="4" customFormat="1" ht="15" customHeight="1" x14ac:dyDescent="0.15">
      <c r="A1523" s="10"/>
      <c r="B1523" s="10"/>
      <c r="C1523" s="10"/>
      <c r="D1523" s="42"/>
      <c r="F1523" s="3"/>
      <c r="G1523" s="3"/>
      <c r="H1523" s="3"/>
      <c r="M1523" s="16"/>
    </row>
    <row r="1524" spans="1:13" s="4" customFormat="1" ht="15" customHeight="1" x14ac:dyDescent="0.15">
      <c r="A1524" s="10"/>
      <c r="B1524" s="10"/>
      <c r="C1524" s="10"/>
      <c r="D1524" s="42"/>
      <c r="F1524" s="3"/>
      <c r="G1524" s="3"/>
      <c r="H1524" s="3"/>
      <c r="M1524" s="16"/>
    </row>
    <row r="1525" spans="1:13" s="4" customFormat="1" ht="15" customHeight="1" x14ac:dyDescent="0.15">
      <c r="A1525" s="10"/>
      <c r="B1525" s="10"/>
      <c r="C1525" s="10"/>
      <c r="D1525" s="42"/>
      <c r="F1525" s="3"/>
      <c r="G1525" s="3"/>
      <c r="H1525" s="3"/>
      <c r="M1525" s="16"/>
    </row>
    <row r="1526" spans="1:13" s="4" customFormat="1" ht="15" customHeight="1" x14ac:dyDescent="0.15">
      <c r="A1526" s="10"/>
      <c r="B1526" s="10"/>
      <c r="C1526" s="10"/>
      <c r="D1526" s="42"/>
      <c r="F1526" s="3"/>
      <c r="G1526" s="3"/>
      <c r="H1526" s="3"/>
      <c r="M1526" s="16"/>
    </row>
    <row r="1527" spans="1:13" s="4" customFormat="1" ht="15" customHeight="1" x14ac:dyDescent="0.15">
      <c r="A1527" s="10"/>
      <c r="B1527" s="10"/>
      <c r="C1527" s="10"/>
      <c r="D1527" s="42"/>
      <c r="F1527" s="3"/>
      <c r="G1527" s="3"/>
      <c r="H1527" s="3"/>
      <c r="M1527" s="16"/>
    </row>
    <row r="1528" spans="1:13" s="4" customFormat="1" ht="15" customHeight="1" x14ac:dyDescent="0.15">
      <c r="A1528" s="10"/>
      <c r="B1528" s="10"/>
      <c r="C1528" s="10"/>
      <c r="D1528" s="42"/>
      <c r="F1528" s="3"/>
      <c r="G1528" s="3"/>
      <c r="H1528" s="3"/>
      <c r="M1528" s="16"/>
    </row>
    <row r="1529" spans="1:13" s="4" customFormat="1" ht="15" customHeight="1" x14ac:dyDescent="0.15">
      <c r="A1529" s="10"/>
      <c r="B1529" s="10"/>
      <c r="C1529" s="10"/>
      <c r="D1529" s="42"/>
      <c r="F1529" s="3"/>
      <c r="G1529" s="3"/>
      <c r="H1529" s="3"/>
      <c r="M1529" s="16"/>
    </row>
    <row r="1530" spans="1:13" s="4" customFormat="1" ht="15" customHeight="1" x14ac:dyDescent="0.15">
      <c r="A1530" s="10"/>
      <c r="B1530" s="10"/>
      <c r="C1530" s="10"/>
      <c r="D1530" s="42"/>
      <c r="F1530" s="3"/>
      <c r="G1530" s="3"/>
      <c r="H1530" s="3"/>
      <c r="M1530" s="16"/>
    </row>
    <row r="1531" spans="1:13" s="4" customFormat="1" ht="15" customHeight="1" x14ac:dyDescent="0.15">
      <c r="A1531" s="10"/>
      <c r="B1531" s="10"/>
      <c r="C1531" s="10"/>
      <c r="D1531" s="42"/>
      <c r="F1531" s="3"/>
      <c r="G1531" s="3"/>
      <c r="H1531" s="3"/>
      <c r="M1531" s="16"/>
    </row>
    <row r="1532" spans="1:13" s="4" customFormat="1" ht="15" customHeight="1" x14ac:dyDescent="0.15">
      <c r="A1532" s="10"/>
      <c r="B1532" s="10"/>
      <c r="C1532" s="10"/>
      <c r="D1532" s="42"/>
      <c r="F1532" s="3"/>
      <c r="G1532" s="3"/>
      <c r="H1532" s="3"/>
      <c r="M1532" s="16"/>
    </row>
    <row r="1533" spans="1:13" s="4" customFormat="1" ht="15" customHeight="1" x14ac:dyDescent="0.15">
      <c r="A1533" s="10"/>
      <c r="B1533" s="10"/>
      <c r="C1533" s="10"/>
      <c r="D1533" s="42"/>
      <c r="F1533" s="3"/>
      <c r="G1533" s="3"/>
      <c r="H1533" s="3"/>
      <c r="M1533" s="16"/>
    </row>
    <row r="1534" spans="1:13" s="4" customFormat="1" ht="15" customHeight="1" x14ac:dyDescent="0.15">
      <c r="A1534" s="10"/>
      <c r="B1534" s="10"/>
      <c r="C1534" s="10"/>
      <c r="D1534" s="42"/>
      <c r="F1534" s="3"/>
      <c r="G1534" s="3"/>
      <c r="H1534" s="3"/>
      <c r="M1534" s="16"/>
    </row>
    <row r="1535" spans="1:13" s="4" customFormat="1" ht="15" customHeight="1" x14ac:dyDescent="0.15">
      <c r="A1535" s="10"/>
      <c r="B1535" s="10"/>
      <c r="C1535" s="10"/>
      <c r="D1535" s="42"/>
      <c r="F1535" s="3"/>
      <c r="G1535" s="3"/>
      <c r="H1535" s="3"/>
      <c r="M1535" s="16"/>
    </row>
    <row r="1536" spans="1:13" s="4" customFormat="1" ht="15" customHeight="1" x14ac:dyDescent="0.15">
      <c r="A1536" s="10"/>
      <c r="B1536" s="10"/>
      <c r="C1536" s="10"/>
      <c r="D1536" s="42"/>
      <c r="F1536" s="3"/>
      <c r="G1536" s="3"/>
      <c r="H1536" s="3"/>
      <c r="M1536" s="16"/>
    </row>
    <row r="1537" spans="1:13" s="4" customFormat="1" ht="15" customHeight="1" x14ac:dyDescent="0.15">
      <c r="A1537" s="10"/>
      <c r="B1537" s="10"/>
      <c r="C1537" s="10"/>
      <c r="D1537" s="42"/>
      <c r="F1537" s="3"/>
      <c r="G1537" s="3"/>
      <c r="H1537" s="3"/>
      <c r="M1537" s="16"/>
    </row>
    <row r="1538" spans="1:13" s="4" customFormat="1" ht="15" customHeight="1" x14ac:dyDescent="0.15">
      <c r="A1538" s="10"/>
      <c r="B1538" s="10"/>
      <c r="C1538" s="10"/>
      <c r="D1538" s="42"/>
      <c r="F1538" s="3"/>
      <c r="G1538" s="3"/>
      <c r="H1538" s="3"/>
      <c r="M1538" s="16"/>
    </row>
    <row r="1539" spans="1:13" s="4" customFormat="1" ht="15" customHeight="1" x14ac:dyDescent="0.15">
      <c r="A1539" s="10"/>
      <c r="B1539" s="10"/>
      <c r="C1539" s="10"/>
      <c r="D1539" s="42"/>
      <c r="F1539" s="3"/>
      <c r="G1539" s="3"/>
      <c r="H1539" s="3"/>
      <c r="M1539" s="16"/>
    </row>
    <row r="1540" spans="1:13" s="4" customFormat="1" ht="15" customHeight="1" x14ac:dyDescent="0.15">
      <c r="A1540" s="10"/>
      <c r="B1540" s="10"/>
      <c r="C1540" s="10"/>
      <c r="D1540" s="42"/>
      <c r="F1540" s="3"/>
      <c r="G1540" s="3"/>
      <c r="H1540" s="3"/>
      <c r="M1540" s="16"/>
    </row>
    <row r="1541" spans="1:13" s="4" customFormat="1" ht="15" customHeight="1" x14ac:dyDescent="0.15">
      <c r="A1541" s="10"/>
      <c r="B1541" s="10"/>
      <c r="C1541" s="10"/>
      <c r="D1541" s="42"/>
      <c r="F1541" s="3"/>
      <c r="G1541" s="3"/>
      <c r="H1541" s="3"/>
      <c r="M1541" s="16"/>
    </row>
    <row r="1542" spans="1:13" s="4" customFormat="1" ht="15" customHeight="1" x14ac:dyDescent="0.15">
      <c r="A1542" s="10"/>
      <c r="B1542" s="10"/>
      <c r="C1542" s="10"/>
      <c r="D1542" s="42"/>
      <c r="F1542" s="3"/>
      <c r="G1542" s="3"/>
      <c r="H1542" s="3"/>
      <c r="M1542" s="16"/>
    </row>
    <row r="1543" spans="1:13" s="4" customFormat="1" ht="15" customHeight="1" x14ac:dyDescent="0.15">
      <c r="A1543" s="10"/>
      <c r="B1543" s="10"/>
      <c r="C1543" s="10"/>
      <c r="D1543" s="42"/>
      <c r="F1543" s="3"/>
      <c r="G1543" s="3"/>
      <c r="H1543" s="3"/>
      <c r="M1543" s="16"/>
    </row>
    <row r="1544" spans="1:13" s="4" customFormat="1" ht="15" customHeight="1" x14ac:dyDescent="0.15">
      <c r="A1544" s="10"/>
      <c r="B1544" s="10"/>
      <c r="C1544" s="10"/>
      <c r="D1544" s="42"/>
      <c r="F1544" s="3"/>
      <c r="G1544" s="3"/>
      <c r="H1544" s="3"/>
      <c r="M1544" s="16"/>
    </row>
    <row r="1545" spans="1:13" s="4" customFormat="1" ht="15" customHeight="1" x14ac:dyDescent="0.15">
      <c r="A1545" s="10"/>
      <c r="B1545" s="10"/>
      <c r="C1545" s="10"/>
      <c r="D1545" s="42"/>
      <c r="F1545" s="3"/>
      <c r="G1545" s="3"/>
      <c r="H1545" s="3"/>
      <c r="M1545" s="16"/>
    </row>
    <row r="1546" spans="1:13" s="4" customFormat="1" ht="15" customHeight="1" x14ac:dyDescent="0.15">
      <c r="A1546" s="10"/>
      <c r="B1546" s="10"/>
      <c r="C1546" s="10"/>
      <c r="D1546" s="42"/>
      <c r="F1546" s="3"/>
      <c r="G1546" s="3"/>
      <c r="H1546" s="3"/>
      <c r="M1546" s="16"/>
    </row>
    <row r="1547" spans="1:13" s="4" customFormat="1" ht="15" customHeight="1" x14ac:dyDescent="0.15">
      <c r="A1547" s="10"/>
      <c r="B1547" s="10"/>
      <c r="C1547" s="10"/>
      <c r="D1547" s="42"/>
      <c r="F1547" s="3"/>
      <c r="G1547" s="3"/>
      <c r="H1547" s="3"/>
      <c r="M1547" s="16"/>
    </row>
    <row r="1548" spans="1:13" s="4" customFormat="1" ht="15" customHeight="1" x14ac:dyDescent="0.15">
      <c r="A1548" s="10"/>
      <c r="B1548" s="10"/>
      <c r="C1548" s="10"/>
      <c r="D1548" s="42"/>
      <c r="F1548" s="3"/>
      <c r="G1548" s="3"/>
      <c r="H1548" s="3"/>
      <c r="M1548" s="16"/>
    </row>
    <row r="1549" spans="1:13" s="4" customFormat="1" ht="15" customHeight="1" x14ac:dyDescent="0.15">
      <c r="A1549" s="10"/>
      <c r="B1549" s="10"/>
      <c r="C1549" s="10"/>
      <c r="D1549" s="42"/>
      <c r="F1549" s="3"/>
      <c r="G1549" s="3"/>
      <c r="H1549" s="3"/>
      <c r="M1549" s="16"/>
    </row>
    <row r="1550" spans="1:13" s="4" customFormat="1" ht="15" customHeight="1" x14ac:dyDescent="0.15">
      <c r="A1550" s="10"/>
      <c r="B1550" s="10"/>
      <c r="C1550" s="10"/>
      <c r="D1550" s="42"/>
      <c r="F1550" s="3"/>
      <c r="G1550" s="3"/>
      <c r="H1550" s="3"/>
      <c r="M1550" s="16"/>
    </row>
    <row r="1551" spans="1:13" s="4" customFormat="1" ht="15" customHeight="1" x14ac:dyDescent="0.15">
      <c r="A1551" s="10"/>
      <c r="B1551" s="10"/>
      <c r="C1551" s="10"/>
      <c r="D1551" s="42"/>
      <c r="F1551" s="3"/>
      <c r="G1551" s="3"/>
      <c r="H1551" s="3"/>
      <c r="M1551" s="16"/>
    </row>
    <row r="1552" spans="1:13" s="4" customFormat="1" ht="15" customHeight="1" x14ac:dyDescent="0.15">
      <c r="A1552" s="10"/>
      <c r="B1552" s="10"/>
      <c r="C1552" s="10"/>
      <c r="D1552" s="42"/>
      <c r="F1552" s="3"/>
      <c r="G1552" s="3"/>
      <c r="H1552" s="3"/>
      <c r="M1552" s="16"/>
    </row>
    <row r="1553" spans="1:13" s="4" customFormat="1" ht="15" customHeight="1" x14ac:dyDescent="0.15">
      <c r="A1553" s="10"/>
      <c r="B1553" s="10"/>
      <c r="C1553" s="10"/>
      <c r="D1553" s="42"/>
      <c r="F1553" s="3"/>
      <c r="G1553" s="3"/>
      <c r="H1553" s="3"/>
      <c r="M1553" s="16"/>
    </row>
    <row r="1554" spans="1:13" s="4" customFormat="1" ht="15" customHeight="1" x14ac:dyDescent="0.15">
      <c r="A1554" s="10"/>
      <c r="B1554" s="10"/>
      <c r="C1554" s="10"/>
      <c r="D1554" s="42"/>
      <c r="F1554" s="3"/>
      <c r="G1554" s="3"/>
      <c r="H1554" s="3"/>
      <c r="M1554" s="16"/>
    </row>
    <row r="1555" spans="1:13" s="4" customFormat="1" ht="15" customHeight="1" x14ac:dyDescent="0.15">
      <c r="A1555" s="10"/>
      <c r="B1555" s="10"/>
      <c r="C1555" s="10"/>
      <c r="D1555" s="42"/>
      <c r="F1555" s="3"/>
      <c r="G1555" s="3"/>
      <c r="H1555" s="3"/>
      <c r="M1555" s="16"/>
    </row>
    <row r="1556" spans="1:13" s="4" customFormat="1" ht="15" customHeight="1" x14ac:dyDescent="0.15">
      <c r="A1556" s="10"/>
      <c r="B1556" s="10"/>
      <c r="C1556" s="10"/>
      <c r="D1556" s="42"/>
      <c r="F1556" s="3"/>
      <c r="G1556" s="3"/>
      <c r="H1556" s="3"/>
      <c r="M1556" s="16"/>
    </row>
    <row r="1557" spans="1:13" s="4" customFormat="1" ht="15" customHeight="1" x14ac:dyDescent="0.15">
      <c r="A1557" s="10"/>
      <c r="B1557" s="10"/>
      <c r="C1557" s="10"/>
      <c r="D1557" s="42"/>
      <c r="F1557" s="3"/>
      <c r="G1557" s="3"/>
      <c r="H1557" s="3"/>
      <c r="M1557" s="16"/>
    </row>
    <row r="1558" spans="1:13" s="4" customFormat="1" ht="15" customHeight="1" x14ac:dyDescent="0.15">
      <c r="A1558" s="10"/>
      <c r="B1558" s="10"/>
      <c r="C1558" s="10"/>
      <c r="D1558" s="42"/>
      <c r="F1558" s="3"/>
      <c r="G1558" s="3"/>
      <c r="H1558" s="3"/>
      <c r="M1558" s="16"/>
    </row>
    <row r="1559" spans="1:13" s="4" customFormat="1" ht="15" customHeight="1" x14ac:dyDescent="0.15">
      <c r="A1559" s="10"/>
      <c r="B1559" s="10"/>
      <c r="C1559" s="10"/>
      <c r="D1559" s="42"/>
      <c r="F1559" s="3"/>
      <c r="G1559" s="3"/>
      <c r="H1559" s="3"/>
      <c r="M1559" s="16"/>
    </row>
    <row r="1560" spans="1:13" s="4" customFormat="1" ht="15" customHeight="1" x14ac:dyDescent="0.15">
      <c r="A1560" s="10"/>
      <c r="B1560" s="10"/>
      <c r="C1560" s="10"/>
      <c r="D1560" s="42"/>
      <c r="F1560" s="3"/>
      <c r="G1560" s="3"/>
      <c r="H1560" s="3"/>
      <c r="M1560" s="16"/>
    </row>
    <row r="1561" spans="1:13" s="4" customFormat="1" ht="15" customHeight="1" x14ac:dyDescent="0.15">
      <c r="A1561" s="10"/>
      <c r="B1561" s="10"/>
      <c r="C1561" s="10"/>
      <c r="D1561" s="42"/>
      <c r="F1561" s="3"/>
      <c r="G1561" s="3"/>
      <c r="H1561" s="3"/>
      <c r="M1561" s="16"/>
    </row>
    <row r="1562" spans="1:13" s="4" customFormat="1" ht="15" customHeight="1" x14ac:dyDescent="0.15">
      <c r="A1562" s="10"/>
      <c r="B1562" s="10"/>
      <c r="C1562" s="10"/>
      <c r="D1562" s="42"/>
      <c r="F1562" s="3"/>
      <c r="G1562" s="3"/>
      <c r="H1562" s="3"/>
      <c r="M1562" s="16"/>
    </row>
    <row r="1563" spans="1:13" s="4" customFormat="1" ht="15" customHeight="1" x14ac:dyDescent="0.15">
      <c r="A1563" s="10"/>
      <c r="B1563" s="10"/>
      <c r="C1563" s="10"/>
      <c r="D1563" s="42"/>
      <c r="F1563" s="3"/>
      <c r="G1563" s="3"/>
      <c r="H1563" s="3"/>
      <c r="M1563" s="16"/>
    </row>
    <row r="1564" spans="1:13" s="4" customFormat="1" ht="15" customHeight="1" x14ac:dyDescent="0.15">
      <c r="A1564" s="10"/>
      <c r="B1564" s="10"/>
      <c r="C1564" s="10"/>
      <c r="D1564" s="42"/>
      <c r="F1564" s="3"/>
      <c r="G1564" s="3"/>
      <c r="H1564" s="3"/>
      <c r="M1564" s="16"/>
    </row>
    <row r="1565" spans="1:13" s="4" customFormat="1" ht="15" customHeight="1" x14ac:dyDescent="0.15">
      <c r="A1565" s="10"/>
      <c r="B1565" s="10"/>
      <c r="C1565" s="10"/>
      <c r="D1565" s="42"/>
      <c r="F1565" s="3"/>
      <c r="G1565" s="3"/>
      <c r="H1565" s="3"/>
      <c r="M1565" s="16"/>
    </row>
    <row r="1566" spans="1:13" s="4" customFormat="1" ht="15" customHeight="1" x14ac:dyDescent="0.15">
      <c r="A1566" s="10"/>
      <c r="B1566" s="10"/>
      <c r="C1566" s="10"/>
      <c r="D1566" s="42"/>
      <c r="F1566" s="3"/>
      <c r="G1566" s="3"/>
      <c r="H1566" s="3"/>
      <c r="M1566" s="16"/>
    </row>
    <row r="1567" spans="1:13" s="4" customFormat="1" ht="15" customHeight="1" x14ac:dyDescent="0.15">
      <c r="A1567" s="10"/>
      <c r="B1567" s="10"/>
      <c r="C1567" s="10"/>
      <c r="D1567" s="42"/>
      <c r="F1567" s="3"/>
      <c r="G1567" s="3"/>
      <c r="H1567" s="3"/>
      <c r="M1567" s="16"/>
    </row>
    <row r="1568" spans="1:13" s="4" customFormat="1" ht="15" customHeight="1" x14ac:dyDescent="0.15">
      <c r="A1568" s="10"/>
      <c r="B1568" s="10"/>
      <c r="C1568" s="10"/>
      <c r="D1568" s="42"/>
      <c r="F1568" s="3"/>
      <c r="G1568" s="3"/>
      <c r="H1568" s="3"/>
      <c r="M1568" s="16"/>
    </row>
    <row r="1569" spans="1:13" s="4" customFormat="1" ht="15" customHeight="1" x14ac:dyDescent="0.15">
      <c r="A1569" s="10"/>
      <c r="B1569" s="10"/>
      <c r="C1569" s="10"/>
      <c r="D1569" s="42"/>
      <c r="F1569" s="3"/>
      <c r="G1569" s="3"/>
      <c r="H1569" s="3"/>
      <c r="M1569" s="16"/>
    </row>
    <row r="1570" spans="1:13" s="4" customFormat="1" ht="15" customHeight="1" x14ac:dyDescent="0.15">
      <c r="A1570" s="10"/>
      <c r="B1570" s="10"/>
      <c r="C1570" s="10"/>
      <c r="D1570" s="42"/>
      <c r="F1570" s="3"/>
      <c r="G1570" s="3"/>
      <c r="H1570" s="3"/>
      <c r="M1570" s="16"/>
    </row>
    <row r="1571" spans="1:13" s="4" customFormat="1" ht="15" customHeight="1" x14ac:dyDescent="0.15">
      <c r="A1571" s="10"/>
      <c r="B1571" s="10"/>
      <c r="C1571" s="10"/>
      <c r="D1571" s="42"/>
      <c r="F1571" s="3"/>
      <c r="G1571" s="3"/>
      <c r="H1571" s="3"/>
      <c r="M1571" s="16"/>
    </row>
    <row r="1572" spans="1:13" s="4" customFormat="1" ht="15" customHeight="1" x14ac:dyDescent="0.15">
      <c r="A1572" s="10"/>
      <c r="B1572" s="10"/>
      <c r="C1572" s="10"/>
      <c r="D1572" s="42"/>
      <c r="F1572" s="3"/>
      <c r="G1572" s="3"/>
      <c r="H1572" s="3"/>
      <c r="M1572" s="16"/>
    </row>
    <row r="1573" spans="1:13" s="4" customFormat="1" ht="15" customHeight="1" x14ac:dyDescent="0.15">
      <c r="A1573" s="10"/>
      <c r="B1573" s="10"/>
      <c r="C1573" s="10"/>
      <c r="D1573" s="42"/>
      <c r="F1573" s="3"/>
      <c r="G1573" s="3"/>
      <c r="H1573" s="3"/>
      <c r="M1573" s="16"/>
    </row>
    <row r="1574" spans="1:13" s="4" customFormat="1" ht="15" customHeight="1" x14ac:dyDescent="0.15">
      <c r="A1574" s="10"/>
      <c r="B1574" s="10"/>
      <c r="C1574" s="10"/>
      <c r="D1574" s="42"/>
      <c r="F1574" s="3"/>
      <c r="G1574" s="3"/>
      <c r="H1574" s="3"/>
      <c r="M1574" s="16"/>
    </row>
    <row r="1575" spans="1:13" s="4" customFormat="1" ht="15" customHeight="1" x14ac:dyDescent="0.15">
      <c r="A1575" s="10"/>
      <c r="B1575" s="10"/>
      <c r="C1575" s="10"/>
      <c r="D1575" s="42"/>
      <c r="F1575" s="3"/>
      <c r="G1575" s="3"/>
      <c r="H1575" s="3"/>
      <c r="M1575" s="16"/>
    </row>
    <row r="1576" spans="1:13" s="4" customFormat="1" ht="15" customHeight="1" x14ac:dyDescent="0.15">
      <c r="A1576" s="10"/>
      <c r="B1576" s="10"/>
      <c r="C1576" s="10"/>
      <c r="D1576" s="42"/>
      <c r="F1576" s="3"/>
      <c r="G1576" s="3"/>
      <c r="H1576" s="3"/>
      <c r="M1576" s="16"/>
    </row>
    <row r="1577" spans="1:13" s="4" customFormat="1" ht="15" customHeight="1" x14ac:dyDescent="0.15">
      <c r="A1577" s="10"/>
      <c r="B1577" s="10"/>
      <c r="C1577" s="10"/>
      <c r="D1577" s="42"/>
      <c r="F1577" s="3"/>
      <c r="G1577" s="3"/>
      <c r="H1577" s="3"/>
      <c r="M1577" s="16"/>
    </row>
    <row r="1578" spans="1:13" s="4" customFormat="1" ht="15" customHeight="1" x14ac:dyDescent="0.15">
      <c r="A1578" s="10"/>
      <c r="B1578" s="10"/>
      <c r="C1578" s="10"/>
      <c r="D1578" s="42"/>
      <c r="F1578" s="3"/>
      <c r="G1578" s="3"/>
      <c r="H1578" s="3"/>
      <c r="M1578" s="16"/>
    </row>
    <row r="1579" spans="1:13" s="4" customFormat="1" ht="15" customHeight="1" x14ac:dyDescent="0.15">
      <c r="A1579" s="10"/>
      <c r="B1579" s="10"/>
      <c r="C1579" s="10"/>
      <c r="D1579" s="42"/>
      <c r="F1579" s="3"/>
      <c r="G1579" s="3"/>
      <c r="H1579" s="3"/>
      <c r="M1579" s="16"/>
    </row>
    <row r="1580" spans="1:13" s="4" customFormat="1" ht="15" customHeight="1" x14ac:dyDescent="0.15">
      <c r="A1580" s="10"/>
      <c r="B1580" s="10"/>
      <c r="C1580" s="10"/>
      <c r="D1580" s="42"/>
      <c r="F1580" s="3"/>
      <c r="G1580" s="3"/>
      <c r="H1580" s="3"/>
      <c r="M1580" s="16"/>
    </row>
    <row r="1581" spans="1:13" s="4" customFormat="1" ht="15" customHeight="1" x14ac:dyDescent="0.15">
      <c r="A1581" s="10"/>
      <c r="B1581" s="10"/>
      <c r="C1581" s="10"/>
      <c r="D1581" s="42"/>
      <c r="F1581" s="3"/>
      <c r="G1581" s="3"/>
      <c r="H1581" s="3"/>
      <c r="M1581" s="16"/>
    </row>
    <row r="1582" spans="1:13" s="4" customFormat="1" ht="15" customHeight="1" x14ac:dyDescent="0.15">
      <c r="A1582" s="10"/>
      <c r="B1582" s="10"/>
      <c r="C1582" s="10"/>
      <c r="D1582" s="42"/>
      <c r="F1582" s="3"/>
      <c r="G1582" s="3"/>
      <c r="H1582" s="3"/>
      <c r="M1582" s="16"/>
    </row>
    <row r="1583" spans="1:13" s="4" customFormat="1" ht="15" customHeight="1" x14ac:dyDescent="0.15">
      <c r="A1583" s="10"/>
      <c r="B1583" s="10"/>
      <c r="C1583" s="10"/>
      <c r="D1583" s="42"/>
      <c r="F1583" s="3"/>
      <c r="G1583" s="3"/>
      <c r="H1583" s="3"/>
      <c r="M1583" s="16"/>
    </row>
    <row r="1584" spans="1:13" s="4" customFormat="1" ht="15" customHeight="1" x14ac:dyDescent="0.15">
      <c r="A1584" s="10"/>
      <c r="B1584" s="10"/>
      <c r="C1584" s="10"/>
      <c r="D1584" s="42"/>
      <c r="F1584" s="3"/>
      <c r="G1584" s="3"/>
      <c r="H1584" s="3"/>
      <c r="M1584" s="16"/>
    </row>
    <row r="1585" spans="1:13" s="4" customFormat="1" ht="15" customHeight="1" x14ac:dyDescent="0.15">
      <c r="A1585" s="10"/>
      <c r="B1585" s="10"/>
      <c r="C1585" s="10"/>
      <c r="D1585" s="42"/>
      <c r="F1585" s="3"/>
      <c r="G1585" s="3"/>
      <c r="H1585" s="3"/>
      <c r="M1585" s="16"/>
    </row>
    <row r="1586" spans="1:13" s="4" customFormat="1" ht="15" customHeight="1" x14ac:dyDescent="0.15">
      <c r="A1586" s="10"/>
      <c r="B1586" s="10"/>
      <c r="C1586" s="10"/>
      <c r="D1586" s="42"/>
      <c r="F1586" s="3"/>
      <c r="G1586" s="3"/>
      <c r="H1586" s="3"/>
      <c r="M1586" s="16"/>
    </row>
    <row r="1587" spans="1:13" s="4" customFormat="1" ht="15" customHeight="1" x14ac:dyDescent="0.15">
      <c r="A1587" s="10"/>
      <c r="B1587" s="10"/>
      <c r="C1587" s="10"/>
      <c r="D1587" s="42"/>
      <c r="F1587" s="3"/>
      <c r="G1587" s="3"/>
      <c r="H1587" s="3"/>
      <c r="M1587" s="16"/>
    </row>
    <row r="1588" spans="1:13" s="4" customFormat="1" ht="15" customHeight="1" x14ac:dyDescent="0.15">
      <c r="A1588" s="10"/>
      <c r="B1588" s="10"/>
      <c r="C1588" s="10"/>
      <c r="D1588" s="42"/>
      <c r="F1588" s="3"/>
      <c r="G1588" s="3"/>
      <c r="H1588" s="3"/>
      <c r="M1588" s="16"/>
    </row>
    <row r="1589" spans="1:13" s="4" customFormat="1" ht="15" customHeight="1" x14ac:dyDescent="0.15">
      <c r="A1589" s="10"/>
      <c r="B1589" s="10"/>
      <c r="C1589" s="10"/>
      <c r="D1589" s="42"/>
      <c r="F1589" s="3"/>
      <c r="G1589" s="3"/>
      <c r="H1589" s="3"/>
      <c r="M1589" s="16"/>
    </row>
    <row r="1590" spans="1:13" s="4" customFormat="1" ht="15" customHeight="1" x14ac:dyDescent="0.15">
      <c r="A1590" s="10"/>
      <c r="B1590" s="10"/>
      <c r="C1590" s="10"/>
      <c r="D1590" s="42"/>
      <c r="F1590" s="3"/>
      <c r="G1590" s="3"/>
      <c r="H1590" s="3"/>
      <c r="M1590" s="16"/>
    </row>
    <row r="1591" spans="1:13" s="4" customFormat="1" ht="15" customHeight="1" x14ac:dyDescent="0.15">
      <c r="A1591" s="10"/>
      <c r="B1591" s="10"/>
      <c r="C1591" s="10"/>
      <c r="D1591" s="42"/>
      <c r="F1591" s="3"/>
      <c r="G1591" s="3"/>
      <c r="H1591" s="3"/>
      <c r="M1591" s="16"/>
    </row>
    <row r="1592" spans="1:13" s="4" customFormat="1" ht="15" customHeight="1" x14ac:dyDescent="0.15">
      <c r="A1592" s="10"/>
      <c r="B1592" s="10"/>
      <c r="C1592" s="10"/>
      <c r="D1592" s="42"/>
      <c r="F1592" s="3"/>
      <c r="G1592" s="3"/>
      <c r="H1592" s="3"/>
      <c r="M1592" s="16"/>
    </row>
    <row r="1593" spans="1:13" s="4" customFormat="1" ht="15" customHeight="1" x14ac:dyDescent="0.15">
      <c r="A1593" s="10"/>
      <c r="B1593" s="10"/>
      <c r="C1593" s="10"/>
      <c r="D1593" s="42"/>
      <c r="F1593" s="3"/>
      <c r="G1593" s="3"/>
      <c r="H1593" s="3"/>
      <c r="M1593" s="16"/>
    </row>
    <row r="1594" spans="1:13" s="4" customFormat="1" ht="15" customHeight="1" x14ac:dyDescent="0.15">
      <c r="A1594" s="10"/>
      <c r="B1594" s="10"/>
      <c r="C1594" s="10"/>
      <c r="D1594" s="42"/>
      <c r="F1594" s="3"/>
      <c r="G1594" s="3"/>
      <c r="H1594" s="3"/>
      <c r="M1594" s="16"/>
    </row>
    <row r="1595" spans="1:13" s="4" customFormat="1" ht="15" customHeight="1" x14ac:dyDescent="0.15">
      <c r="A1595" s="10"/>
      <c r="B1595" s="10"/>
      <c r="C1595" s="10"/>
      <c r="D1595" s="42"/>
      <c r="F1595" s="3"/>
      <c r="G1595" s="3"/>
      <c r="H1595" s="3"/>
      <c r="M1595" s="16"/>
    </row>
    <row r="1596" spans="1:13" s="4" customFormat="1" ht="15" customHeight="1" x14ac:dyDescent="0.15">
      <c r="A1596" s="10"/>
      <c r="B1596" s="10"/>
      <c r="C1596" s="10"/>
      <c r="D1596" s="42"/>
      <c r="F1596" s="3"/>
      <c r="G1596" s="3"/>
      <c r="H1596" s="3"/>
      <c r="M1596" s="16"/>
    </row>
    <row r="1597" spans="1:13" s="4" customFormat="1" ht="15" customHeight="1" x14ac:dyDescent="0.15">
      <c r="A1597" s="10"/>
      <c r="B1597" s="10"/>
      <c r="C1597" s="10"/>
      <c r="D1597" s="42"/>
      <c r="F1597" s="3"/>
      <c r="G1597" s="3"/>
      <c r="H1597" s="3"/>
      <c r="M1597" s="16"/>
    </row>
    <row r="1598" spans="1:13" s="4" customFormat="1" ht="15" customHeight="1" x14ac:dyDescent="0.15">
      <c r="A1598" s="10"/>
      <c r="B1598" s="10"/>
      <c r="C1598" s="10"/>
      <c r="D1598" s="42"/>
      <c r="F1598" s="3"/>
      <c r="G1598" s="3"/>
      <c r="H1598" s="3"/>
      <c r="M1598" s="16"/>
    </row>
    <row r="1599" spans="1:13" s="4" customFormat="1" ht="15" customHeight="1" x14ac:dyDescent="0.15">
      <c r="A1599" s="10"/>
      <c r="B1599" s="10"/>
      <c r="C1599" s="10"/>
      <c r="D1599" s="42"/>
      <c r="F1599" s="3"/>
      <c r="G1599" s="3"/>
      <c r="H1599" s="3"/>
      <c r="M1599" s="16"/>
    </row>
    <row r="1600" spans="1:13" s="4" customFormat="1" ht="15" customHeight="1" x14ac:dyDescent="0.15">
      <c r="A1600" s="10"/>
      <c r="B1600" s="10"/>
      <c r="C1600" s="10"/>
      <c r="D1600" s="42"/>
      <c r="F1600" s="3"/>
      <c r="G1600" s="3"/>
      <c r="H1600" s="3"/>
      <c r="M1600" s="16"/>
    </row>
    <row r="1601" spans="1:13" s="4" customFormat="1" ht="15" customHeight="1" x14ac:dyDescent="0.15">
      <c r="A1601" s="10"/>
      <c r="B1601" s="10"/>
      <c r="C1601" s="10"/>
      <c r="D1601" s="42"/>
      <c r="F1601" s="3"/>
      <c r="G1601" s="3"/>
      <c r="H1601" s="3"/>
      <c r="M1601" s="16"/>
    </row>
    <row r="1602" spans="1:13" s="4" customFormat="1" ht="15" customHeight="1" x14ac:dyDescent="0.15">
      <c r="A1602" s="10"/>
      <c r="B1602" s="10"/>
      <c r="C1602" s="10"/>
      <c r="D1602" s="42"/>
      <c r="F1602" s="3"/>
      <c r="G1602" s="3"/>
      <c r="H1602" s="3"/>
      <c r="M1602" s="16"/>
    </row>
    <row r="1603" spans="1:13" s="4" customFormat="1" ht="15" customHeight="1" x14ac:dyDescent="0.15">
      <c r="A1603" s="10"/>
      <c r="B1603" s="10"/>
      <c r="C1603" s="10"/>
      <c r="D1603" s="42"/>
      <c r="F1603" s="3"/>
      <c r="G1603" s="3"/>
      <c r="H1603" s="3"/>
      <c r="M1603" s="16"/>
    </row>
    <row r="1604" spans="1:13" s="4" customFormat="1" ht="15" customHeight="1" x14ac:dyDescent="0.15">
      <c r="A1604" s="10"/>
      <c r="B1604" s="10"/>
      <c r="C1604" s="10"/>
      <c r="D1604" s="42"/>
      <c r="F1604" s="3"/>
      <c r="G1604" s="3"/>
      <c r="H1604" s="3"/>
      <c r="M1604" s="16"/>
    </row>
    <row r="1605" spans="1:13" s="4" customFormat="1" ht="15" customHeight="1" x14ac:dyDescent="0.15">
      <c r="A1605" s="10"/>
      <c r="B1605" s="10"/>
      <c r="C1605" s="10"/>
      <c r="D1605" s="42"/>
      <c r="F1605" s="3"/>
      <c r="G1605" s="3"/>
      <c r="H1605" s="3"/>
      <c r="M1605" s="16"/>
    </row>
    <row r="1606" spans="1:13" s="4" customFormat="1" ht="15" customHeight="1" x14ac:dyDescent="0.15">
      <c r="A1606" s="10"/>
      <c r="B1606" s="10"/>
      <c r="C1606" s="10"/>
      <c r="D1606" s="42"/>
      <c r="F1606" s="3"/>
      <c r="G1606" s="3"/>
      <c r="H1606" s="3"/>
      <c r="M1606" s="16"/>
    </row>
    <row r="1607" spans="1:13" s="4" customFormat="1" ht="15" customHeight="1" x14ac:dyDescent="0.15">
      <c r="A1607" s="10"/>
      <c r="B1607" s="10"/>
      <c r="C1607" s="10"/>
      <c r="D1607" s="42"/>
      <c r="F1607" s="3"/>
      <c r="G1607" s="3"/>
      <c r="H1607" s="3"/>
      <c r="M1607" s="16"/>
    </row>
    <row r="1608" spans="1:13" s="4" customFormat="1" ht="15" customHeight="1" x14ac:dyDescent="0.15">
      <c r="A1608" s="10"/>
      <c r="B1608" s="10"/>
      <c r="C1608" s="10"/>
      <c r="D1608" s="42"/>
      <c r="F1608" s="3"/>
      <c r="G1608" s="3"/>
      <c r="H1608" s="3"/>
      <c r="M1608" s="16"/>
    </row>
    <row r="1609" spans="1:13" s="4" customFormat="1" ht="15" customHeight="1" x14ac:dyDescent="0.15">
      <c r="A1609" s="10"/>
      <c r="B1609" s="10"/>
      <c r="C1609" s="10"/>
      <c r="D1609" s="42"/>
      <c r="F1609" s="3"/>
      <c r="G1609" s="3"/>
      <c r="H1609" s="3"/>
      <c r="M1609" s="16"/>
    </row>
    <row r="1610" spans="1:13" s="4" customFormat="1" ht="15" customHeight="1" x14ac:dyDescent="0.15">
      <c r="A1610" s="10"/>
      <c r="B1610" s="10"/>
      <c r="C1610" s="10"/>
      <c r="D1610" s="42"/>
      <c r="F1610" s="3"/>
      <c r="G1610" s="3"/>
      <c r="H1610" s="3"/>
      <c r="M1610" s="16"/>
    </row>
    <row r="1611" spans="1:13" s="4" customFormat="1" ht="15" customHeight="1" x14ac:dyDescent="0.15">
      <c r="A1611" s="10"/>
      <c r="B1611" s="10"/>
      <c r="C1611" s="10"/>
      <c r="D1611" s="42"/>
      <c r="F1611" s="3"/>
      <c r="G1611" s="3"/>
      <c r="H1611" s="3"/>
      <c r="M1611" s="16"/>
    </row>
    <row r="1612" spans="1:13" s="4" customFormat="1" ht="15" customHeight="1" x14ac:dyDescent="0.15">
      <c r="A1612" s="10"/>
      <c r="B1612" s="10"/>
      <c r="C1612" s="10"/>
      <c r="D1612" s="42"/>
      <c r="F1612" s="3"/>
      <c r="G1612" s="3"/>
      <c r="H1612" s="3"/>
      <c r="M1612" s="16"/>
    </row>
    <row r="1613" spans="1:13" s="4" customFormat="1" ht="15" customHeight="1" x14ac:dyDescent="0.15">
      <c r="A1613" s="10"/>
      <c r="B1613" s="10"/>
      <c r="C1613" s="10"/>
      <c r="D1613" s="42"/>
      <c r="F1613" s="3"/>
      <c r="G1613" s="3"/>
      <c r="H1613" s="3"/>
      <c r="M1613" s="16"/>
    </row>
    <row r="1614" spans="1:13" s="4" customFormat="1" ht="15" customHeight="1" x14ac:dyDescent="0.15">
      <c r="A1614" s="10"/>
      <c r="B1614" s="10"/>
      <c r="C1614" s="10"/>
      <c r="D1614" s="42"/>
      <c r="F1614" s="3"/>
      <c r="G1614" s="3"/>
      <c r="H1614" s="3"/>
      <c r="M1614" s="16"/>
    </row>
    <row r="1615" spans="1:13" s="4" customFormat="1" ht="15" customHeight="1" x14ac:dyDescent="0.15">
      <c r="A1615" s="10"/>
      <c r="B1615" s="10"/>
      <c r="C1615" s="10"/>
      <c r="D1615" s="42"/>
      <c r="F1615" s="3"/>
      <c r="G1615" s="3"/>
      <c r="H1615" s="3"/>
      <c r="M1615" s="16"/>
    </row>
    <row r="1616" spans="1:13" s="4" customFormat="1" ht="15" customHeight="1" x14ac:dyDescent="0.15">
      <c r="A1616" s="10"/>
      <c r="B1616" s="10"/>
      <c r="C1616" s="10"/>
      <c r="D1616" s="42"/>
      <c r="F1616" s="3"/>
      <c r="G1616" s="3"/>
      <c r="H1616" s="3"/>
      <c r="M1616" s="16"/>
    </row>
    <row r="1617" spans="1:13" s="4" customFormat="1" ht="15" customHeight="1" x14ac:dyDescent="0.15">
      <c r="A1617" s="10"/>
      <c r="B1617" s="10"/>
      <c r="C1617" s="10"/>
      <c r="D1617" s="42"/>
      <c r="F1617" s="3"/>
      <c r="G1617" s="3"/>
      <c r="H1617" s="3"/>
      <c r="M1617" s="16"/>
    </row>
    <row r="1618" spans="1:13" s="4" customFormat="1" ht="15" customHeight="1" x14ac:dyDescent="0.15">
      <c r="A1618" s="10"/>
      <c r="B1618" s="10"/>
      <c r="C1618" s="10"/>
      <c r="D1618" s="42"/>
      <c r="F1618" s="3"/>
      <c r="G1618" s="3"/>
      <c r="H1618" s="3"/>
      <c r="M1618" s="16"/>
    </row>
    <row r="1619" spans="1:13" s="4" customFormat="1" ht="15" customHeight="1" x14ac:dyDescent="0.15">
      <c r="A1619" s="10"/>
      <c r="B1619" s="10"/>
      <c r="C1619" s="10"/>
      <c r="D1619" s="42"/>
      <c r="F1619" s="3"/>
      <c r="G1619" s="3"/>
      <c r="H1619" s="3"/>
      <c r="M1619" s="16"/>
    </row>
    <row r="1620" spans="1:13" s="4" customFormat="1" ht="15" customHeight="1" x14ac:dyDescent="0.15">
      <c r="A1620" s="10"/>
      <c r="B1620" s="10"/>
      <c r="C1620" s="10"/>
      <c r="D1620" s="42"/>
      <c r="F1620" s="3"/>
      <c r="G1620" s="3"/>
      <c r="H1620" s="3"/>
      <c r="M1620" s="16"/>
    </row>
    <row r="1621" spans="1:13" s="4" customFormat="1" ht="15" customHeight="1" x14ac:dyDescent="0.15">
      <c r="A1621" s="10"/>
      <c r="B1621" s="10"/>
      <c r="C1621" s="10"/>
      <c r="D1621" s="42"/>
      <c r="F1621" s="3"/>
      <c r="G1621" s="3"/>
      <c r="H1621" s="3"/>
      <c r="M1621" s="16"/>
    </row>
    <row r="1622" spans="1:13" s="4" customFormat="1" ht="15" customHeight="1" x14ac:dyDescent="0.15">
      <c r="A1622" s="10"/>
      <c r="B1622" s="10"/>
      <c r="C1622" s="10"/>
      <c r="D1622" s="42"/>
      <c r="F1622" s="3"/>
      <c r="G1622" s="3"/>
      <c r="H1622" s="3"/>
      <c r="M1622" s="16"/>
    </row>
    <row r="1623" spans="1:13" s="4" customFormat="1" ht="15" customHeight="1" x14ac:dyDescent="0.15">
      <c r="A1623" s="10"/>
      <c r="B1623" s="10"/>
      <c r="C1623" s="10"/>
      <c r="D1623" s="42"/>
      <c r="F1623" s="3"/>
      <c r="G1623" s="3"/>
      <c r="H1623" s="3"/>
      <c r="M1623" s="16"/>
    </row>
    <row r="1624" spans="1:13" s="4" customFormat="1" ht="15" customHeight="1" x14ac:dyDescent="0.15">
      <c r="A1624" s="10"/>
      <c r="B1624" s="10"/>
      <c r="C1624" s="10"/>
      <c r="D1624" s="42"/>
      <c r="F1624" s="3"/>
      <c r="G1624" s="3"/>
      <c r="H1624" s="3"/>
      <c r="M1624" s="16"/>
    </row>
    <row r="1625" spans="1:13" s="4" customFormat="1" ht="15" customHeight="1" x14ac:dyDescent="0.15">
      <c r="A1625" s="10"/>
      <c r="B1625" s="10"/>
      <c r="C1625" s="10"/>
      <c r="D1625" s="42"/>
      <c r="F1625" s="3"/>
      <c r="G1625" s="3"/>
      <c r="H1625" s="3"/>
      <c r="M1625" s="16"/>
    </row>
    <row r="1626" spans="1:13" s="4" customFormat="1" ht="15" customHeight="1" x14ac:dyDescent="0.15">
      <c r="A1626" s="10"/>
      <c r="B1626" s="10"/>
      <c r="C1626" s="10"/>
      <c r="D1626" s="42"/>
      <c r="F1626" s="3"/>
      <c r="G1626" s="3"/>
      <c r="H1626" s="3"/>
      <c r="M1626" s="16"/>
    </row>
    <row r="1627" spans="1:13" s="4" customFormat="1" ht="15" customHeight="1" x14ac:dyDescent="0.15">
      <c r="A1627" s="10"/>
      <c r="B1627" s="10"/>
      <c r="C1627" s="10"/>
      <c r="D1627" s="42"/>
      <c r="F1627" s="3"/>
      <c r="G1627" s="3"/>
      <c r="H1627" s="3"/>
      <c r="M1627" s="16"/>
    </row>
    <row r="1628" spans="1:13" s="4" customFormat="1" ht="15" customHeight="1" x14ac:dyDescent="0.15">
      <c r="A1628" s="10"/>
      <c r="B1628" s="10"/>
      <c r="C1628" s="10"/>
      <c r="D1628" s="42"/>
      <c r="F1628" s="3"/>
      <c r="G1628" s="3"/>
      <c r="H1628" s="3"/>
      <c r="M1628" s="16"/>
    </row>
    <row r="1629" spans="1:13" s="4" customFormat="1" ht="15" customHeight="1" x14ac:dyDescent="0.15">
      <c r="A1629" s="10"/>
      <c r="B1629" s="10"/>
      <c r="C1629" s="10"/>
      <c r="D1629" s="42"/>
      <c r="F1629" s="3"/>
      <c r="G1629" s="3"/>
      <c r="H1629" s="3"/>
      <c r="M1629" s="16"/>
    </row>
    <row r="1630" spans="1:13" s="4" customFormat="1" ht="15" customHeight="1" x14ac:dyDescent="0.15">
      <c r="A1630" s="10"/>
      <c r="B1630" s="10"/>
      <c r="C1630" s="10"/>
      <c r="D1630" s="42"/>
      <c r="F1630" s="3"/>
      <c r="G1630" s="3"/>
      <c r="H1630" s="3"/>
      <c r="M1630" s="16"/>
    </row>
    <row r="1631" spans="1:13" s="4" customFormat="1" ht="15" customHeight="1" x14ac:dyDescent="0.15">
      <c r="A1631" s="10"/>
      <c r="B1631" s="10"/>
      <c r="C1631" s="10"/>
      <c r="D1631" s="42"/>
      <c r="F1631" s="3"/>
      <c r="G1631" s="3"/>
      <c r="H1631" s="3"/>
      <c r="M1631" s="16"/>
    </row>
    <row r="1632" spans="1:13" s="4" customFormat="1" ht="15" customHeight="1" x14ac:dyDescent="0.15">
      <c r="A1632" s="10"/>
      <c r="B1632" s="10"/>
      <c r="C1632" s="10"/>
      <c r="D1632" s="42"/>
      <c r="F1632" s="3"/>
      <c r="G1632" s="3"/>
      <c r="H1632" s="3"/>
      <c r="M1632" s="16"/>
    </row>
    <row r="1633" spans="1:13" s="4" customFormat="1" ht="15" customHeight="1" x14ac:dyDescent="0.15">
      <c r="A1633" s="10"/>
      <c r="B1633" s="10"/>
      <c r="C1633" s="10"/>
      <c r="D1633" s="42"/>
      <c r="F1633" s="3"/>
      <c r="G1633" s="3"/>
      <c r="H1633" s="3"/>
      <c r="M1633" s="16"/>
    </row>
    <row r="1634" spans="1:13" s="4" customFormat="1" ht="15" customHeight="1" x14ac:dyDescent="0.15">
      <c r="A1634" s="10"/>
      <c r="B1634" s="10"/>
      <c r="C1634" s="10"/>
      <c r="D1634" s="42"/>
      <c r="F1634" s="3"/>
      <c r="G1634" s="3"/>
      <c r="H1634" s="3"/>
      <c r="M1634" s="16"/>
    </row>
    <row r="1635" spans="1:13" s="4" customFormat="1" ht="15" customHeight="1" x14ac:dyDescent="0.15">
      <c r="A1635" s="10"/>
      <c r="B1635" s="10"/>
      <c r="C1635" s="10"/>
      <c r="D1635" s="42"/>
      <c r="F1635" s="3"/>
      <c r="G1635" s="3"/>
      <c r="H1635" s="3"/>
      <c r="M1635" s="16"/>
    </row>
    <row r="1636" spans="1:13" s="4" customFormat="1" ht="15" customHeight="1" x14ac:dyDescent="0.15">
      <c r="A1636" s="10"/>
      <c r="B1636" s="10"/>
      <c r="C1636" s="10"/>
      <c r="D1636" s="42"/>
      <c r="F1636" s="3"/>
      <c r="G1636" s="3"/>
      <c r="H1636" s="3"/>
      <c r="M1636" s="16"/>
    </row>
    <row r="1637" spans="1:13" s="4" customFormat="1" ht="15" customHeight="1" x14ac:dyDescent="0.15">
      <c r="A1637" s="10"/>
      <c r="B1637" s="10"/>
      <c r="C1637" s="10"/>
      <c r="D1637" s="42"/>
      <c r="F1637" s="3"/>
      <c r="G1637" s="3"/>
      <c r="H1637" s="3"/>
      <c r="M1637" s="16"/>
    </row>
    <row r="1638" spans="1:13" s="4" customFormat="1" ht="15" customHeight="1" x14ac:dyDescent="0.15">
      <c r="A1638" s="10"/>
      <c r="B1638" s="10"/>
      <c r="C1638" s="10"/>
      <c r="D1638" s="42"/>
      <c r="F1638" s="3"/>
      <c r="G1638" s="3"/>
      <c r="H1638" s="3"/>
      <c r="M1638" s="16"/>
    </row>
    <row r="1639" spans="1:13" s="4" customFormat="1" ht="15" customHeight="1" x14ac:dyDescent="0.15">
      <c r="A1639" s="10"/>
      <c r="B1639" s="10"/>
      <c r="C1639" s="10"/>
      <c r="D1639" s="42"/>
      <c r="F1639" s="3"/>
      <c r="G1639" s="3"/>
      <c r="H1639" s="3"/>
      <c r="M1639" s="16"/>
    </row>
    <row r="1640" spans="1:13" s="4" customFormat="1" ht="15" customHeight="1" x14ac:dyDescent="0.15">
      <c r="A1640" s="10"/>
      <c r="B1640" s="10"/>
      <c r="C1640" s="10"/>
      <c r="D1640" s="42"/>
      <c r="F1640" s="3"/>
      <c r="G1640" s="3"/>
      <c r="H1640" s="3"/>
      <c r="M1640" s="16"/>
    </row>
    <row r="1641" spans="1:13" s="4" customFormat="1" ht="15" customHeight="1" x14ac:dyDescent="0.15">
      <c r="A1641" s="10"/>
      <c r="B1641" s="10"/>
      <c r="C1641" s="10"/>
      <c r="D1641" s="42"/>
      <c r="F1641" s="3"/>
      <c r="G1641" s="3"/>
      <c r="H1641" s="3"/>
      <c r="M1641" s="16"/>
    </row>
    <row r="1642" spans="1:13" s="4" customFormat="1" ht="15" customHeight="1" x14ac:dyDescent="0.15">
      <c r="A1642" s="10"/>
      <c r="B1642" s="10"/>
      <c r="C1642" s="10"/>
      <c r="D1642" s="42"/>
      <c r="F1642" s="3"/>
      <c r="G1642" s="3"/>
      <c r="H1642" s="3"/>
      <c r="M1642" s="16"/>
    </row>
    <row r="1643" spans="1:13" s="4" customFormat="1" ht="15" customHeight="1" x14ac:dyDescent="0.15">
      <c r="A1643" s="10"/>
      <c r="B1643" s="10"/>
      <c r="C1643" s="10"/>
      <c r="D1643" s="42"/>
      <c r="F1643" s="3"/>
      <c r="G1643" s="3"/>
      <c r="H1643" s="3"/>
      <c r="M1643" s="16"/>
    </row>
    <row r="1644" spans="1:13" s="4" customFormat="1" ht="15" customHeight="1" x14ac:dyDescent="0.15">
      <c r="A1644" s="10"/>
      <c r="B1644" s="10"/>
      <c r="C1644" s="10"/>
      <c r="D1644" s="42"/>
      <c r="F1644" s="3"/>
      <c r="G1644" s="3"/>
      <c r="H1644" s="3"/>
      <c r="M1644" s="16"/>
    </row>
    <row r="1645" spans="1:13" s="4" customFormat="1" ht="15" customHeight="1" x14ac:dyDescent="0.15">
      <c r="A1645" s="10"/>
      <c r="B1645" s="10"/>
      <c r="C1645" s="10"/>
      <c r="D1645" s="42"/>
      <c r="F1645" s="3"/>
      <c r="G1645" s="3"/>
      <c r="H1645" s="3"/>
      <c r="M1645" s="16"/>
    </row>
    <row r="1646" spans="1:13" s="4" customFormat="1" ht="15" customHeight="1" x14ac:dyDescent="0.15">
      <c r="A1646" s="10"/>
      <c r="B1646" s="10"/>
      <c r="C1646" s="10"/>
      <c r="D1646" s="42"/>
      <c r="F1646" s="3"/>
      <c r="G1646" s="3"/>
      <c r="H1646" s="3"/>
      <c r="M1646" s="16"/>
    </row>
    <row r="1647" spans="1:13" s="4" customFormat="1" ht="15" customHeight="1" x14ac:dyDescent="0.15">
      <c r="A1647" s="10"/>
      <c r="B1647" s="10"/>
      <c r="C1647" s="10"/>
      <c r="D1647" s="42"/>
      <c r="F1647" s="3"/>
      <c r="G1647" s="3"/>
      <c r="H1647" s="3"/>
      <c r="M1647" s="16"/>
    </row>
    <row r="1648" spans="1:13" s="4" customFormat="1" ht="15" customHeight="1" x14ac:dyDescent="0.15">
      <c r="A1648" s="10"/>
      <c r="B1648" s="10"/>
      <c r="C1648" s="10"/>
      <c r="D1648" s="42"/>
      <c r="F1648" s="3"/>
      <c r="G1648" s="3"/>
      <c r="H1648" s="3"/>
      <c r="M1648" s="16"/>
    </row>
    <row r="1649" spans="1:13" s="4" customFormat="1" ht="15" customHeight="1" x14ac:dyDescent="0.15">
      <c r="A1649" s="10"/>
      <c r="B1649" s="10"/>
      <c r="C1649" s="10"/>
      <c r="D1649" s="42"/>
      <c r="F1649" s="3"/>
      <c r="G1649" s="3"/>
      <c r="H1649" s="3"/>
      <c r="M1649" s="16"/>
    </row>
    <row r="1650" spans="1:13" s="4" customFormat="1" ht="15" customHeight="1" x14ac:dyDescent="0.15">
      <c r="A1650" s="10"/>
      <c r="B1650" s="10"/>
      <c r="C1650" s="10"/>
      <c r="D1650" s="42"/>
      <c r="F1650" s="3"/>
      <c r="G1650" s="3"/>
      <c r="H1650" s="3"/>
      <c r="M1650" s="16"/>
    </row>
    <row r="1651" spans="1:13" s="4" customFormat="1" ht="15" customHeight="1" x14ac:dyDescent="0.15">
      <c r="A1651" s="10"/>
      <c r="B1651" s="10"/>
      <c r="C1651" s="10"/>
      <c r="D1651" s="42"/>
      <c r="F1651" s="3"/>
      <c r="G1651" s="3"/>
      <c r="H1651" s="3"/>
      <c r="M1651" s="16"/>
    </row>
    <row r="1652" spans="1:13" s="4" customFormat="1" ht="15" customHeight="1" x14ac:dyDescent="0.15">
      <c r="A1652" s="10"/>
      <c r="B1652" s="10"/>
      <c r="C1652" s="10"/>
      <c r="D1652" s="42"/>
      <c r="F1652" s="3"/>
      <c r="G1652" s="3"/>
      <c r="H1652" s="3"/>
      <c r="M1652" s="16"/>
    </row>
    <row r="1653" spans="1:13" s="4" customFormat="1" ht="15" customHeight="1" x14ac:dyDescent="0.15">
      <c r="A1653" s="10"/>
      <c r="B1653" s="10"/>
      <c r="C1653" s="10"/>
      <c r="D1653" s="42"/>
      <c r="F1653" s="3"/>
      <c r="G1653" s="3"/>
      <c r="H1653" s="3"/>
      <c r="M1653" s="16"/>
    </row>
    <row r="1654" spans="1:13" s="4" customFormat="1" ht="15" customHeight="1" x14ac:dyDescent="0.15">
      <c r="A1654" s="10"/>
      <c r="B1654" s="10"/>
      <c r="C1654" s="10"/>
      <c r="D1654" s="42"/>
      <c r="F1654" s="3"/>
      <c r="G1654" s="3"/>
      <c r="H1654" s="3"/>
      <c r="M1654" s="16"/>
    </row>
    <row r="1655" spans="1:13" s="4" customFormat="1" ht="15" customHeight="1" x14ac:dyDescent="0.15">
      <c r="A1655" s="10"/>
      <c r="B1655" s="10"/>
      <c r="C1655" s="10"/>
      <c r="D1655" s="42"/>
      <c r="F1655" s="3"/>
      <c r="G1655" s="3"/>
      <c r="H1655" s="3"/>
      <c r="M1655" s="16"/>
    </row>
    <row r="1656" spans="1:13" s="4" customFormat="1" ht="15" customHeight="1" x14ac:dyDescent="0.15">
      <c r="A1656" s="10"/>
      <c r="B1656" s="10"/>
      <c r="C1656" s="10"/>
      <c r="D1656" s="42"/>
      <c r="F1656" s="3"/>
      <c r="G1656" s="3"/>
      <c r="H1656" s="3"/>
      <c r="M1656" s="16"/>
    </row>
    <row r="1657" spans="1:13" s="4" customFormat="1" ht="15" customHeight="1" x14ac:dyDescent="0.15">
      <c r="A1657" s="10"/>
      <c r="B1657" s="10"/>
      <c r="C1657" s="10"/>
      <c r="D1657" s="42"/>
      <c r="F1657" s="3"/>
      <c r="G1657" s="3"/>
      <c r="H1657" s="3"/>
      <c r="M1657" s="16"/>
    </row>
    <row r="1658" spans="1:13" s="4" customFormat="1" ht="15" customHeight="1" x14ac:dyDescent="0.15">
      <c r="A1658" s="10"/>
      <c r="B1658" s="10"/>
      <c r="C1658" s="10"/>
      <c r="D1658" s="42"/>
      <c r="F1658" s="3"/>
      <c r="G1658" s="3"/>
      <c r="H1658" s="3"/>
      <c r="M1658" s="16"/>
    </row>
    <row r="1659" spans="1:13" s="4" customFormat="1" ht="15" customHeight="1" x14ac:dyDescent="0.15">
      <c r="A1659" s="10"/>
      <c r="B1659" s="10"/>
      <c r="C1659" s="10"/>
      <c r="D1659" s="42"/>
      <c r="F1659" s="3"/>
      <c r="G1659" s="3"/>
      <c r="H1659" s="3"/>
      <c r="M1659" s="16"/>
    </row>
    <row r="1660" spans="1:13" s="4" customFormat="1" ht="15" customHeight="1" x14ac:dyDescent="0.15">
      <c r="A1660" s="10"/>
      <c r="B1660" s="10"/>
      <c r="C1660" s="10"/>
      <c r="D1660" s="42"/>
      <c r="F1660" s="3"/>
      <c r="G1660" s="3"/>
      <c r="H1660" s="3"/>
      <c r="M1660" s="16"/>
    </row>
    <row r="1661" spans="1:13" s="4" customFormat="1" ht="15" customHeight="1" x14ac:dyDescent="0.15">
      <c r="A1661" s="10"/>
      <c r="B1661" s="10"/>
      <c r="C1661" s="10"/>
      <c r="D1661" s="42"/>
      <c r="F1661" s="3"/>
      <c r="G1661" s="3"/>
      <c r="H1661" s="3"/>
      <c r="M1661" s="16"/>
    </row>
    <row r="1662" spans="1:13" s="4" customFormat="1" ht="15" customHeight="1" x14ac:dyDescent="0.15">
      <c r="A1662" s="10"/>
      <c r="B1662" s="10"/>
      <c r="C1662" s="10"/>
      <c r="D1662" s="42"/>
      <c r="F1662" s="3"/>
      <c r="G1662" s="3"/>
      <c r="H1662" s="3"/>
      <c r="M1662" s="16"/>
    </row>
    <row r="1663" spans="1:13" s="4" customFormat="1" ht="15" customHeight="1" x14ac:dyDescent="0.15">
      <c r="A1663" s="10"/>
      <c r="B1663" s="10"/>
      <c r="C1663" s="10"/>
      <c r="D1663" s="42"/>
      <c r="F1663" s="3"/>
      <c r="G1663" s="3"/>
      <c r="H1663" s="3"/>
      <c r="M1663" s="16"/>
    </row>
    <row r="1664" spans="1:13" s="4" customFormat="1" ht="15" customHeight="1" x14ac:dyDescent="0.15">
      <c r="A1664" s="10"/>
      <c r="B1664" s="10"/>
      <c r="C1664" s="10"/>
      <c r="D1664" s="42"/>
      <c r="F1664" s="3"/>
      <c r="G1664" s="3"/>
      <c r="H1664" s="3"/>
      <c r="M1664" s="16"/>
    </row>
    <row r="1665" spans="1:13" s="4" customFormat="1" ht="15" customHeight="1" x14ac:dyDescent="0.15">
      <c r="A1665" s="10"/>
      <c r="B1665" s="10"/>
      <c r="C1665" s="10"/>
      <c r="D1665" s="42"/>
      <c r="F1665" s="3"/>
      <c r="G1665" s="3"/>
      <c r="H1665" s="3"/>
      <c r="M1665" s="16"/>
    </row>
    <row r="1666" spans="1:13" s="4" customFormat="1" ht="15" customHeight="1" x14ac:dyDescent="0.15">
      <c r="A1666" s="10"/>
      <c r="B1666" s="10"/>
      <c r="C1666" s="10"/>
      <c r="D1666" s="42"/>
      <c r="F1666" s="3"/>
      <c r="G1666" s="3"/>
      <c r="H1666" s="3"/>
      <c r="M1666" s="16"/>
    </row>
    <row r="1667" spans="1:13" s="4" customFormat="1" ht="15" customHeight="1" x14ac:dyDescent="0.15">
      <c r="A1667" s="10"/>
      <c r="B1667" s="10"/>
      <c r="C1667" s="10"/>
      <c r="D1667" s="42"/>
      <c r="F1667" s="3"/>
      <c r="G1667" s="3"/>
      <c r="H1667" s="3"/>
      <c r="M1667" s="16"/>
    </row>
    <row r="1668" spans="1:13" s="4" customFormat="1" ht="15" customHeight="1" x14ac:dyDescent="0.15">
      <c r="A1668" s="10"/>
      <c r="B1668" s="10"/>
      <c r="C1668" s="10"/>
      <c r="D1668" s="42"/>
      <c r="F1668" s="3"/>
      <c r="G1668" s="3"/>
      <c r="H1668" s="3"/>
      <c r="M1668" s="16"/>
    </row>
    <row r="1669" spans="1:13" s="4" customFormat="1" ht="15" customHeight="1" x14ac:dyDescent="0.15">
      <c r="A1669" s="10"/>
      <c r="B1669" s="10"/>
      <c r="C1669" s="10"/>
      <c r="D1669" s="42"/>
      <c r="F1669" s="3"/>
      <c r="G1669" s="3"/>
      <c r="H1669" s="3"/>
      <c r="M1669" s="16"/>
    </row>
    <row r="1670" spans="1:13" s="4" customFormat="1" ht="15" customHeight="1" x14ac:dyDescent="0.15">
      <c r="A1670" s="10"/>
      <c r="B1670" s="10"/>
      <c r="C1670" s="10"/>
      <c r="D1670" s="42"/>
      <c r="F1670" s="3"/>
      <c r="G1670" s="3"/>
      <c r="H1670" s="3"/>
      <c r="M1670" s="16"/>
    </row>
    <row r="1671" spans="1:13" s="4" customFormat="1" ht="15" customHeight="1" x14ac:dyDescent="0.15">
      <c r="A1671" s="10"/>
      <c r="B1671" s="10"/>
      <c r="C1671" s="10"/>
      <c r="D1671" s="42"/>
      <c r="F1671" s="3"/>
      <c r="G1671" s="3"/>
      <c r="H1671" s="3"/>
      <c r="M1671" s="16"/>
    </row>
    <row r="1672" spans="1:13" s="4" customFormat="1" ht="15" customHeight="1" x14ac:dyDescent="0.15">
      <c r="A1672" s="10"/>
      <c r="B1672" s="10"/>
      <c r="C1672" s="10"/>
      <c r="D1672" s="42"/>
      <c r="F1672" s="3"/>
      <c r="G1672" s="3"/>
      <c r="H1672" s="3"/>
      <c r="M1672" s="16"/>
    </row>
    <row r="1673" spans="1:13" s="4" customFormat="1" ht="15" customHeight="1" x14ac:dyDescent="0.15">
      <c r="A1673" s="10"/>
      <c r="B1673" s="10"/>
      <c r="C1673" s="10"/>
      <c r="D1673" s="42"/>
      <c r="F1673" s="3"/>
      <c r="G1673" s="3"/>
      <c r="H1673" s="3"/>
      <c r="M1673" s="16"/>
    </row>
    <row r="1674" spans="1:13" s="4" customFormat="1" ht="15" customHeight="1" x14ac:dyDescent="0.15">
      <c r="A1674" s="10"/>
      <c r="B1674" s="10"/>
      <c r="C1674" s="10"/>
      <c r="D1674" s="42"/>
      <c r="F1674" s="3"/>
      <c r="G1674" s="3"/>
      <c r="H1674" s="3"/>
      <c r="M1674" s="16"/>
    </row>
    <row r="1675" spans="1:13" s="4" customFormat="1" ht="15" customHeight="1" x14ac:dyDescent="0.15">
      <c r="A1675" s="10"/>
      <c r="B1675" s="10"/>
      <c r="C1675" s="10"/>
      <c r="D1675" s="42"/>
      <c r="F1675" s="3"/>
      <c r="G1675" s="3"/>
      <c r="H1675" s="3"/>
      <c r="M1675" s="16"/>
    </row>
    <row r="1676" spans="1:13" s="4" customFormat="1" ht="15" customHeight="1" x14ac:dyDescent="0.15">
      <c r="A1676" s="10"/>
      <c r="B1676" s="10"/>
      <c r="C1676" s="10"/>
      <c r="D1676" s="42"/>
      <c r="F1676" s="3"/>
      <c r="G1676" s="3"/>
      <c r="H1676" s="3"/>
      <c r="M1676" s="16"/>
    </row>
    <row r="1677" spans="1:13" s="4" customFormat="1" ht="15" customHeight="1" x14ac:dyDescent="0.15">
      <c r="A1677" s="10"/>
      <c r="B1677" s="10"/>
      <c r="C1677" s="10"/>
      <c r="D1677" s="42"/>
      <c r="F1677" s="3"/>
      <c r="G1677" s="3"/>
      <c r="H1677" s="3"/>
      <c r="M1677" s="16"/>
    </row>
    <row r="1678" spans="1:13" s="4" customFormat="1" ht="15" customHeight="1" x14ac:dyDescent="0.15">
      <c r="A1678" s="10"/>
      <c r="B1678" s="10"/>
      <c r="C1678" s="10"/>
      <c r="D1678" s="42"/>
      <c r="F1678" s="3"/>
      <c r="G1678" s="3"/>
      <c r="H1678" s="3"/>
      <c r="M1678" s="16"/>
    </row>
    <row r="1679" spans="1:13" s="4" customFormat="1" ht="15" customHeight="1" x14ac:dyDescent="0.15">
      <c r="A1679" s="10"/>
      <c r="B1679" s="10"/>
      <c r="C1679" s="10"/>
      <c r="D1679" s="42"/>
      <c r="F1679" s="3"/>
      <c r="G1679" s="3"/>
      <c r="H1679" s="3"/>
      <c r="M1679" s="16"/>
    </row>
    <row r="1680" spans="1:13" s="4" customFormat="1" ht="15" customHeight="1" x14ac:dyDescent="0.15">
      <c r="A1680" s="10"/>
      <c r="B1680" s="10"/>
      <c r="C1680" s="10"/>
      <c r="D1680" s="42"/>
      <c r="F1680" s="3"/>
      <c r="G1680" s="3"/>
      <c r="H1680" s="3"/>
      <c r="M1680" s="16"/>
    </row>
    <row r="1681" spans="1:13" s="4" customFormat="1" ht="15" customHeight="1" x14ac:dyDescent="0.15">
      <c r="A1681" s="10"/>
      <c r="B1681" s="10"/>
      <c r="C1681" s="10"/>
      <c r="D1681" s="42"/>
      <c r="F1681" s="3"/>
      <c r="G1681" s="3"/>
      <c r="H1681" s="3"/>
      <c r="M1681" s="16"/>
    </row>
    <row r="1682" spans="1:13" s="4" customFormat="1" ht="15" customHeight="1" x14ac:dyDescent="0.15">
      <c r="A1682" s="10"/>
      <c r="B1682" s="10"/>
      <c r="C1682" s="10"/>
      <c r="D1682" s="42"/>
      <c r="F1682" s="3"/>
      <c r="G1682" s="3"/>
      <c r="H1682" s="3"/>
      <c r="M1682" s="16"/>
    </row>
    <row r="1683" spans="1:13" s="4" customFormat="1" ht="15" customHeight="1" x14ac:dyDescent="0.15">
      <c r="A1683" s="10"/>
      <c r="B1683" s="10"/>
      <c r="C1683" s="10"/>
      <c r="D1683" s="42"/>
      <c r="F1683" s="3"/>
      <c r="G1683" s="3"/>
      <c r="H1683" s="3"/>
      <c r="M1683" s="16"/>
    </row>
    <row r="1684" spans="1:13" s="4" customFormat="1" ht="15" customHeight="1" x14ac:dyDescent="0.15">
      <c r="A1684" s="10"/>
      <c r="B1684" s="10"/>
      <c r="C1684" s="10"/>
      <c r="D1684" s="42"/>
      <c r="F1684" s="3"/>
      <c r="G1684" s="3"/>
      <c r="H1684" s="3"/>
      <c r="M1684" s="16"/>
    </row>
    <row r="1685" spans="1:13" s="4" customFormat="1" ht="15" customHeight="1" x14ac:dyDescent="0.15">
      <c r="A1685" s="10"/>
      <c r="B1685" s="10"/>
      <c r="C1685" s="10"/>
      <c r="D1685" s="42"/>
      <c r="F1685" s="3"/>
      <c r="G1685" s="3"/>
      <c r="H1685" s="3"/>
      <c r="M1685" s="16"/>
    </row>
    <row r="1686" spans="1:13" s="4" customFormat="1" ht="15" customHeight="1" x14ac:dyDescent="0.15">
      <c r="A1686" s="10"/>
      <c r="B1686" s="10"/>
      <c r="C1686" s="10"/>
      <c r="D1686" s="42"/>
      <c r="F1686" s="3"/>
      <c r="G1686" s="3"/>
      <c r="H1686" s="3"/>
      <c r="M1686" s="16"/>
    </row>
    <row r="1687" spans="1:13" s="4" customFormat="1" ht="15" customHeight="1" x14ac:dyDescent="0.15">
      <c r="A1687" s="10"/>
      <c r="B1687" s="10"/>
      <c r="C1687" s="10"/>
      <c r="D1687" s="42"/>
      <c r="F1687" s="3"/>
      <c r="G1687" s="3"/>
      <c r="H1687" s="3"/>
      <c r="M1687" s="16"/>
    </row>
    <row r="1688" spans="1:13" s="4" customFormat="1" ht="15" customHeight="1" x14ac:dyDescent="0.15">
      <c r="A1688" s="10"/>
      <c r="B1688" s="10"/>
      <c r="C1688" s="10"/>
      <c r="D1688" s="42"/>
      <c r="F1688" s="3"/>
      <c r="G1688" s="3"/>
      <c r="H1688" s="3"/>
      <c r="M1688" s="16"/>
    </row>
    <row r="1689" spans="1:13" s="4" customFormat="1" ht="15" customHeight="1" x14ac:dyDescent="0.15">
      <c r="A1689" s="10"/>
      <c r="B1689" s="10"/>
      <c r="C1689" s="10"/>
      <c r="D1689" s="42"/>
      <c r="F1689" s="3"/>
      <c r="G1689" s="3"/>
      <c r="H1689" s="3"/>
      <c r="M1689" s="16"/>
    </row>
    <row r="1690" spans="1:13" s="4" customFormat="1" ht="15" customHeight="1" x14ac:dyDescent="0.15">
      <c r="A1690" s="10"/>
      <c r="B1690" s="10"/>
      <c r="C1690" s="10"/>
      <c r="D1690" s="42"/>
      <c r="F1690" s="3"/>
      <c r="G1690" s="3"/>
      <c r="H1690" s="3"/>
      <c r="M1690" s="16"/>
    </row>
    <row r="1691" spans="1:13" s="4" customFormat="1" ht="15" customHeight="1" x14ac:dyDescent="0.15">
      <c r="A1691" s="10"/>
      <c r="B1691" s="10"/>
      <c r="C1691" s="10"/>
      <c r="D1691" s="42"/>
      <c r="F1691" s="3"/>
      <c r="G1691" s="3"/>
      <c r="H1691" s="3"/>
      <c r="M1691" s="16"/>
    </row>
    <row r="1692" spans="1:13" s="4" customFormat="1" ht="15" customHeight="1" x14ac:dyDescent="0.15">
      <c r="A1692" s="10"/>
      <c r="B1692" s="10"/>
      <c r="C1692" s="10"/>
      <c r="D1692" s="42"/>
      <c r="F1692" s="3"/>
      <c r="G1692" s="3"/>
      <c r="H1692" s="3"/>
      <c r="M1692" s="16"/>
    </row>
    <row r="1693" spans="1:13" s="4" customFormat="1" ht="15" customHeight="1" x14ac:dyDescent="0.15">
      <c r="A1693" s="10"/>
      <c r="B1693" s="10"/>
      <c r="C1693" s="10"/>
      <c r="D1693" s="42"/>
      <c r="F1693" s="3"/>
      <c r="G1693" s="3"/>
      <c r="H1693" s="3"/>
      <c r="M1693" s="16"/>
    </row>
    <row r="1694" spans="1:13" s="4" customFormat="1" ht="15" customHeight="1" x14ac:dyDescent="0.15">
      <c r="A1694" s="10"/>
      <c r="B1694" s="10"/>
      <c r="C1694" s="10"/>
      <c r="D1694" s="42"/>
      <c r="F1694" s="3"/>
      <c r="G1694" s="3"/>
      <c r="H1694" s="3"/>
      <c r="M1694" s="16"/>
    </row>
    <row r="1695" spans="1:13" s="4" customFormat="1" ht="15" customHeight="1" x14ac:dyDescent="0.15">
      <c r="A1695" s="10"/>
      <c r="B1695" s="10"/>
      <c r="C1695" s="10"/>
      <c r="D1695" s="42"/>
      <c r="F1695" s="3"/>
      <c r="G1695" s="3"/>
      <c r="H1695" s="3"/>
      <c r="M1695" s="16"/>
    </row>
    <row r="1696" spans="1:13" s="4" customFormat="1" ht="15" customHeight="1" x14ac:dyDescent="0.15">
      <c r="A1696" s="10"/>
      <c r="B1696" s="10"/>
      <c r="C1696" s="10"/>
      <c r="D1696" s="42"/>
      <c r="F1696" s="3"/>
      <c r="G1696" s="3"/>
      <c r="H1696" s="3"/>
      <c r="M1696" s="16"/>
    </row>
    <row r="1697" spans="1:13" s="4" customFormat="1" ht="15" customHeight="1" x14ac:dyDescent="0.15">
      <c r="A1697" s="10"/>
      <c r="B1697" s="10"/>
      <c r="C1697" s="10"/>
      <c r="D1697" s="42"/>
      <c r="F1697" s="3"/>
      <c r="G1697" s="3"/>
      <c r="H1697" s="3"/>
      <c r="M1697" s="16"/>
    </row>
    <row r="1698" spans="1:13" s="4" customFormat="1" ht="15" customHeight="1" x14ac:dyDescent="0.15">
      <c r="A1698" s="10"/>
      <c r="B1698" s="10"/>
      <c r="C1698" s="10"/>
      <c r="D1698" s="42"/>
      <c r="F1698" s="3"/>
      <c r="G1698" s="3"/>
      <c r="H1698" s="3"/>
      <c r="M1698" s="16"/>
    </row>
    <row r="1699" spans="1:13" s="4" customFormat="1" ht="15" customHeight="1" x14ac:dyDescent="0.15">
      <c r="A1699" s="10"/>
      <c r="B1699" s="10"/>
      <c r="C1699" s="10"/>
      <c r="D1699" s="42"/>
      <c r="F1699" s="3"/>
      <c r="G1699" s="3"/>
      <c r="H1699" s="3"/>
      <c r="M1699" s="16"/>
    </row>
    <row r="1700" spans="1:13" s="4" customFormat="1" ht="15" customHeight="1" x14ac:dyDescent="0.15">
      <c r="A1700" s="10"/>
      <c r="B1700" s="10"/>
      <c r="C1700" s="10"/>
      <c r="D1700" s="42"/>
      <c r="F1700" s="3"/>
      <c r="G1700" s="3"/>
      <c r="H1700" s="3"/>
      <c r="M1700" s="16"/>
    </row>
    <row r="1701" spans="1:13" s="4" customFormat="1" ht="15" customHeight="1" x14ac:dyDescent="0.15">
      <c r="A1701" s="10"/>
      <c r="B1701" s="10"/>
      <c r="C1701" s="10"/>
      <c r="D1701" s="42"/>
      <c r="F1701" s="3"/>
      <c r="G1701" s="3"/>
      <c r="H1701" s="3"/>
      <c r="M1701" s="16"/>
    </row>
    <row r="1702" spans="1:13" s="4" customFormat="1" ht="15" customHeight="1" x14ac:dyDescent="0.15">
      <c r="A1702" s="10"/>
      <c r="B1702" s="10"/>
      <c r="C1702" s="10"/>
      <c r="D1702" s="42"/>
      <c r="F1702" s="3"/>
      <c r="G1702" s="3"/>
      <c r="H1702" s="3"/>
      <c r="M1702" s="16"/>
    </row>
    <row r="1703" spans="1:13" s="4" customFormat="1" ht="15" customHeight="1" x14ac:dyDescent="0.15">
      <c r="A1703" s="10"/>
      <c r="B1703" s="10"/>
      <c r="C1703" s="10"/>
      <c r="D1703" s="42"/>
      <c r="F1703" s="3"/>
      <c r="G1703" s="3"/>
      <c r="H1703" s="3"/>
      <c r="M1703" s="16"/>
    </row>
    <row r="1704" spans="1:13" s="4" customFormat="1" ht="15" customHeight="1" x14ac:dyDescent="0.15">
      <c r="A1704" s="10"/>
      <c r="B1704" s="10"/>
      <c r="C1704" s="10"/>
      <c r="D1704" s="42"/>
      <c r="F1704" s="3"/>
      <c r="G1704" s="3"/>
      <c r="H1704" s="3"/>
      <c r="M1704" s="16"/>
    </row>
    <row r="1705" spans="1:13" s="4" customFormat="1" ht="15" customHeight="1" x14ac:dyDescent="0.15">
      <c r="A1705" s="10"/>
      <c r="B1705" s="10"/>
      <c r="C1705" s="10"/>
      <c r="D1705" s="42"/>
      <c r="F1705" s="3"/>
      <c r="G1705" s="3"/>
      <c r="H1705" s="3"/>
      <c r="M1705" s="16"/>
    </row>
    <row r="1706" spans="1:13" s="4" customFormat="1" ht="15" customHeight="1" x14ac:dyDescent="0.15">
      <c r="A1706" s="10"/>
      <c r="B1706" s="10"/>
      <c r="C1706" s="10"/>
      <c r="D1706" s="42"/>
      <c r="F1706" s="3"/>
      <c r="G1706" s="3"/>
      <c r="H1706" s="3"/>
      <c r="M1706" s="16"/>
    </row>
    <row r="1707" spans="1:13" s="4" customFormat="1" ht="15" customHeight="1" x14ac:dyDescent="0.15">
      <c r="A1707" s="10"/>
      <c r="B1707" s="10"/>
      <c r="C1707" s="10"/>
      <c r="D1707" s="42"/>
      <c r="F1707" s="3"/>
      <c r="G1707" s="3"/>
      <c r="H1707" s="3"/>
      <c r="M1707" s="16"/>
    </row>
    <row r="1708" spans="1:13" s="4" customFormat="1" ht="15" customHeight="1" x14ac:dyDescent="0.15">
      <c r="A1708" s="10"/>
      <c r="B1708" s="10"/>
      <c r="C1708" s="10"/>
      <c r="D1708" s="42"/>
      <c r="F1708" s="3"/>
      <c r="G1708" s="3"/>
      <c r="H1708" s="3"/>
      <c r="M1708" s="16"/>
    </row>
    <row r="1709" spans="1:13" s="4" customFormat="1" ht="15" customHeight="1" x14ac:dyDescent="0.15">
      <c r="A1709" s="10"/>
      <c r="B1709" s="10"/>
      <c r="C1709" s="10"/>
      <c r="D1709" s="42"/>
      <c r="F1709" s="3"/>
      <c r="G1709" s="3"/>
      <c r="H1709" s="3"/>
      <c r="M1709" s="16"/>
    </row>
    <row r="1710" spans="1:13" s="4" customFormat="1" ht="15" customHeight="1" x14ac:dyDescent="0.15">
      <c r="A1710" s="10"/>
      <c r="B1710" s="10"/>
      <c r="C1710" s="10"/>
      <c r="D1710" s="42"/>
      <c r="F1710" s="3"/>
      <c r="G1710" s="3"/>
      <c r="H1710" s="3"/>
      <c r="M1710" s="16"/>
    </row>
    <row r="1711" spans="1:13" s="4" customFormat="1" ht="15" customHeight="1" x14ac:dyDescent="0.15">
      <c r="A1711" s="10"/>
      <c r="B1711" s="10"/>
      <c r="C1711" s="10"/>
      <c r="D1711" s="42"/>
      <c r="F1711" s="3"/>
      <c r="G1711" s="3"/>
      <c r="H1711" s="3"/>
      <c r="M1711" s="16"/>
    </row>
    <row r="1712" spans="1:13" s="4" customFormat="1" ht="15" customHeight="1" x14ac:dyDescent="0.15">
      <c r="A1712" s="10"/>
      <c r="B1712" s="10"/>
      <c r="C1712" s="10"/>
      <c r="D1712" s="42"/>
      <c r="F1712" s="3"/>
      <c r="G1712" s="3"/>
      <c r="H1712" s="3"/>
      <c r="M1712" s="16"/>
    </row>
    <row r="1713" spans="1:13" s="4" customFormat="1" ht="15" customHeight="1" x14ac:dyDescent="0.15">
      <c r="A1713" s="10"/>
      <c r="B1713" s="10"/>
      <c r="C1713" s="10"/>
      <c r="D1713" s="42"/>
      <c r="F1713" s="3"/>
      <c r="G1713" s="3"/>
      <c r="H1713" s="3"/>
      <c r="M1713" s="16"/>
    </row>
    <row r="1714" spans="1:13" s="4" customFormat="1" ht="15" customHeight="1" x14ac:dyDescent="0.15">
      <c r="A1714" s="10"/>
      <c r="B1714" s="10"/>
      <c r="C1714" s="10"/>
      <c r="D1714" s="42"/>
      <c r="F1714" s="3"/>
      <c r="G1714" s="3"/>
      <c r="H1714" s="3"/>
      <c r="M1714" s="16"/>
    </row>
    <row r="1715" spans="1:13" s="4" customFormat="1" ht="15" customHeight="1" x14ac:dyDescent="0.15">
      <c r="A1715" s="10"/>
      <c r="B1715" s="10"/>
      <c r="C1715" s="10"/>
      <c r="D1715" s="42"/>
      <c r="F1715" s="3"/>
      <c r="G1715" s="3"/>
      <c r="H1715" s="3"/>
      <c r="M1715" s="16"/>
    </row>
    <row r="1716" spans="1:13" s="4" customFormat="1" ht="15" customHeight="1" x14ac:dyDescent="0.15">
      <c r="A1716" s="10"/>
      <c r="B1716" s="10"/>
      <c r="C1716" s="10"/>
      <c r="D1716" s="42"/>
      <c r="F1716" s="3"/>
      <c r="G1716" s="3"/>
      <c r="H1716" s="3"/>
      <c r="M1716" s="16"/>
    </row>
    <row r="1717" spans="1:13" s="4" customFormat="1" ht="15" customHeight="1" x14ac:dyDescent="0.15">
      <c r="A1717" s="10"/>
      <c r="B1717" s="10"/>
      <c r="C1717" s="10"/>
      <c r="D1717" s="42"/>
      <c r="F1717" s="3"/>
      <c r="G1717" s="3"/>
      <c r="H1717" s="3"/>
      <c r="M1717" s="16"/>
    </row>
    <row r="1718" spans="1:13" s="4" customFormat="1" ht="15" customHeight="1" x14ac:dyDescent="0.15">
      <c r="A1718" s="10"/>
      <c r="B1718" s="10"/>
      <c r="C1718" s="10"/>
      <c r="D1718" s="42"/>
      <c r="F1718" s="3"/>
      <c r="G1718" s="3"/>
      <c r="H1718" s="3"/>
      <c r="M1718" s="16"/>
    </row>
    <row r="1719" spans="1:13" s="4" customFormat="1" ht="15" customHeight="1" x14ac:dyDescent="0.15">
      <c r="A1719" s="10"/>
      <c r="B1719" s="10"/>
      <c r="C1719" s="10"/>
      <c r="D1719" s="42"/>
      <c r="F1719" s="3"/>
      <c r="G1719" s="3"/>
      <c r="H1719" s="3"/>
      <c r="M1719" s="16"/>
    </row>
    <row r="1720" spans="1:13" s="4" customFormat="1" ht="15" customHeight="1" x14ac:dyDescent="0.15">
      <c r="A1720" s="10"/>
      <c r="B1720" s="10"/>
      <c r="C1720" s="10"/>
      <c r="D1720" s="42"/>
      <c r="F1720" s="3"/>
      <c r="G1720" s="3"/>
      <c r="H1720" s="3"/>
      <c r="M1720" s="16"/>
    </row>
    <row r="1721" spans="1:13" s="4" customFormat="1" ht="15" customHeight="1" x14ac:dyDescent="0.15">
      <c r="A1721" s="10"/>
      <c r="B1721" s="10"/>
      <c r="C1721" s="10"/>
      <c r="D1721" s="42"/>
      <c r="F1721" s="3"/>
      <c r="G1721" s="3"/>
      <c r="H1721" s="3"/>
      <c r="M1721" s="16"/>
    </row>
    <row r="1722" spans="1:13" s="4" customFormat="1" ht="15" customHeight="1" x14ac:dyDescent="0.15">
      <c r="A1722" s="10"/>
      <c r="B1722" s="10"/>
      <c r="C1722" s="10"/>
      <c r="D1722" s="42"/>
      <c r="F1722" s="3"/>
      <c r="G1722" s="3"/>
      <c r="H1722" s="3"/>
      <c r="M1722" s="16"/>
    </row>
    <row r="1723" spans="1:13" s="4" customFormat="1" ht="15" customHeight="1" x14ac:dyDescent="0.15">
      <c r="A1723" s="10"/>
      <c r="B1723" s="10"/>
      <c r="C1723" s="10"/>
      <c r="D1723" s="42"/>
      <c r="F1723" s="3"/>
      <c r="G1723" s="3"/>
      <c r="H1723" s="3"/>
      <c r="M1723" s="16"/>
    </row>
    <row r="1724" spans="1:13" s="4" customFormat="1" ht="15" customHeight="1" x14ac:dyDescent="0.15">
      <c r="A1724" s="10"/>
      <c r="B1724" s="10"/>
      <c r="C1724" s="10"/>
      <c r="D1724" s="42"/>
      <c r="F1724" s="3"/>
      <c r="G1724" s="3"/>
      <c r="H1724" s="3"/>
      <c r="M1724" s="16"/>
    </row>
    <row r="1725" spans="1:13" s="4" customFormat="1" ht="15" customHeight="1" x14ac:dyDescent="0.15">
      <c r="A1725" s="10"/>
      <c r="B1725" s="10"/>
      <c r="C1725" s="10"/>
      <c r="D1725" s="42"/>
      <c r="F1725" s="3"/>
      <c r="G1725" s="3"/>
      <c r="H1725" s="3"/>
      <c r="M1725" s="16"/>
    </row>
    <row r="1726" spans="1:13" s="4" customFormat="1" ht="15" customHeight="1" x14ac:dyDescent="0.15">
      <c r="A1726" s="10"/>
      <c r="B1726" s="10"/>
      <c r="C1726" s="10"/>
      <c r="D1726" s="42"/>
      <c r="F1726" s="3"/>
      <c r="G1726" s="3"/>
      <c r="H1726" s="3"/>
      <c r="M1726" s="16"/>
    </row>
    <row r="1727" spans="1:13" s="4" customFormat="1" ht="15" customHeight="1" x14ac:dyDescent="0.15">
      <c r="A1727" s="10"/>
      <c r="B1727" s="10"/>
      <c r="C1727" s="10"/>
      <c r="D1727" s="42"/>
      <c r="F1727" s="3"/>
      <c r="G1727" s="3"/>
      <c r="H1727" s="3"/>
      <c r="M1727" s="16"/>
    </row>
    <row r="1728" spans="1:13" s="4" customFormat="1" ht="15" customHeight="1" x14ac:dyDescent="0.15">
      <c r="A1728" s="10"/>
      <c r="B1728" s="10"/>
      <c r="C1728" s="10"/>
      <c r="D1728" s="42"/>
      <c r="F1728" s="3"/>
      <c r="G1728" s="3"/>
      <c r="H1728" s="3"/>
      <c r="M1728" s="16"/>
    </row>
    <row r="1729" spans="1:13" s="4" customFormat="1" ht="15" customHeight="1" x14ac:dyDescent="0.15">
      <c r="A1729" s="10"/>
      <c r="B1729" s="10"/>
      <c r="C1729" s="10"/>
      <c r="D1729" s="42"/>
      <c r="F1729" s="3"/>
      <c r="G1729" s="3"/>
      <c r="H1729" s="3"/>
      <c r="M1729" s="16"/>
    </row>
    <row r="1730" spans="1:13" s="4" customFormat="1" ht="15" customHeight="1" x14ac:dyDescent="0.15">
      <c r="A1730" s="10"/>
      <c r="B1730" s="10"/>
      <c r="C1730" s="10"/>
      <c r="D1730" s="42"/>
      <c r="F1730" s="3"/>
      <c r="G1730" s="3"/>
      <c r="H1730" s="3"/>
      <c r="M1730" s="16"/>
    </row>
    <row r="1731" spans="1:13" s="4" customFormat="1" ht="15" customHeight="1" x14ac:dyDescent="0.15">
      <c r="A1731" s="10"/>
      <c r="B1731" s="10"/>
      <c r="C1731" s="10"/>
      <c r="D1731" s="42"/>
      <c r="F1731" s="3"/>
      <c r="G1731" s="3"/>
      <c r="H1731" s="3"/>
      <c r="M1731" s="16"/>
    </row>
    <row r="1732" spans="1:13" s="4" customFormat="1" ht="15" customHeight="1" x14ac:dyDescent="0.15">
      <c r="A1732" s="10"/>
      <c r="B1732" s="10"/>
      <c r="C1732" s="10"/>
      <c r="D1732" s="42"/>
      <c r="F1732" s="3"/>
      <c r="G1732" s="3"/>
      <c r="H1732" s="3"/>
      <c r="M1732" s="16"/>
    </row>
    <row r="1733" spans="1:13" s="4" customFormat="1" ht="15" customHeight="1" x14ac:dyDescent="0.15">
      <c r="A1733" s="10"/>
      <c r="B1733" s="10"/>
      <c r="C1733" s="10"/>
      <c r="D1733" s="42"/>
      <c r="F1733" s="3"/>
      <c r="G1733" s="3"/>
      <c r="H1733" s="3"/>
      <c r="M1733" s="16"/>
    </row>
    <row r="1734" spans="1:13" s="4" customFormat="1" ht="15" customHeight="1" x14ac:dyDescent="0.15">
      <c r="A1734" s="10"/>
      <c r="B1734" s="10"/>
      <c r="C1734" s="10"/>
      <c r="D1734" s="42"/>
      <c r="F1734" s="3"/>
      <c r="G1734" s="3"/>
      <c r="H1734" s="3"/>
      <c r="M1734" s="16"/>
    </row>
    <row r="1735" spans="1:13" s="4" customFormat="1" ht="15" customHeight="1" x14ac:dyDescent="0.15">
      <c r="A1735" s="10"/>
      <c r="B1735" s="10"/>
      <c r="C1735" s="10"/>
      <c r="D1735" s="42"/>
      <c r="F1735" s="3"/>
      <c r="G1735" s="3"/>
      <c r="H1735" s="3"/>
      <c r="M1735" s="16"/>
    </row>
    <row r="1736" spans="1:13" s="4" customFormat="1" ht="15" customHeight="1" x14ac:dyDescent="0.15">
      <c r="A1736" s="10"/>
      <c r="B1736" s="10"/>
      <c r="C1736" s="10"/>
      <c r="D1736" s="42"/>
      <c r="F1736" s="3"/>
      <c r="G1736" s="3"/>
      <c r="H1736" s="3"/>
      <c r="M1736" s="16"/>
    </row>
    <row r="1737" spans="1:13" s="4" customFormat="1" ht="15" customHeight="1" x14ac:dyDescent="0.15">
      <c r="A1737" s="10"/>
      <c r="B1737" s="10"/>
      <c r="C1737" s="10"/>
      <c r="D1737" s="42"/>
      <c r="F1737" s="3"/>
      <c r="G1737" s="3"/>
      <c r="H1737" s="3"/>
      <c r="M1737" s="16"/>
    </row>
    <row r="1738" spans="1:13" s="4" customFormat="1" ht="15" customHeight="1" x14ac:dyDescent="0.15">
      <c r="A1738" s="10"/>
      <c r="B1738" s="10"/>
      <c r="C1738" s="10"/>
      <c r="D1738" s="42"/>
      <c r="F1738" s="3"/>
      <c r="G1738" s="3"/>
      <c r="H1738" s="3"/>
      <c r="M1738" s="16"/>
    </row>
    <row r="1739" spans="1:13" s="4" customFormat="1" ht="15" customHeight="1" x14ac:dyDescent="0.15">
      <c r="A1739" s="10"/>
      <c r="B1739" s="10"/>
      <c r="C1739" s="10"/>
      <c r="D1739" s="42"/>
      <c r="F1739" s="3"/>
      <c r="G1739" s="3"/>
      <c r="H1739" s="3"/>
      <c r="M1739" s="16"/>
    </row>
    <row r="1740" spans="1:13" s="4" customFormat="1" ht="15" customHeight="1" x14ac:dyDescent="0.15">
      <c r="A1740" s="10"/>
      <c r="B1740" s="10"/>
      <c r="C1740" s="10"/>
      <c r="D1740" s="42"/>
      <c r="F1740" s="3"/>
      <c r="G1740" s="3"/>
      <c r="H1740" s="3"/>
      <c r="M1740" s="16"/>
    </row>
    <row r="1741" spans="1:13" s="4" customFormat="1" ht="15" customHeight="1" x14ac:dyDescent="0.15">
      <c r="A1741" s="10"/>
      <c r="B1741" s="10"/>
      <c r="C1741" s="10"/>
      <c r="D1741" s="42"/>
      <c r="F1741" s="3"/>
      <c r="G1741" s="3"/>
      <c r="H1741" s="3"/>
      <c r="M1741" s="16"/>
    </row>
    <row r="1742" spans="1:13" s="4" customFormat="1" ht="15" customHeight="1" x14ac:dyDescent="0.15">
      <c r="A1742" s="10"/>
      <c r="B1742" s="10"/>
      <c r="C1742" s="10"/>
      <c r="D1742" s="42"/>
      <c r="F1742" s="3"/>
      <c r="G1742" s="3"/>
      <c r="H1742" s="3"/>
      <c r="M1742" s="16"/>
    </row>
    <row r="1743" spans="1:13" s="4" customFormat="1" ht="15" customHeight="1" x14ac:dyDescent="0.15">
      <c r="A1743" s="10"/>
      <c r="B1743" s="10"/>
      <c r="C1743" s="10"/>
      <c r="D1743" s="42"/>
      <c r="F1743" s="3"/>
      <c r="G1743" s="3"/>
      <c r="H1743" s="3"/>
      <c r="M1743" s="16"/>
    </row>
    <row r="1744" spans="1:13" s="4" customFormat="1" ht="15" customHeight="1" x14ac:dyDescent="0.15">
      <c r="A1744" s="10"/>
      <c r="B1744" s="10"/>
      <c r="C1744" s="10"/>
      <c r="D1744" s="42"/>
      <c r="F1744" s="3"/>
      <c r="G1744" s="3"/>
      <c r="H1744" s="3"/>
      <c r="M1744" s="16"/>
    </row>
    <row r="1745" spans="1:13" s="4" customFormat="1" ht="15" customHeight="1" x14ac:dyDescent="0.15">
      <c r="A1745" s="10"/>
      <c r="B1745" s="10"/>
      <c r="C1745" s="10"/>
      <c r="D1745" s="42"/>
      <c r="F1745" s="3"/>
      <c r="G1745" s="3"/>
      <c r="H1745" s="3"/>
      <c r="M1745" s="16"/>
    </row>
    <row r="1746" spans="1:13" s="4" customFormat="1" ht="15" customHeight="1" x14ac:dyDescent="0.15">
      <c r="A1746" s="10"/>
      <c r="B1746" s="10"/>
      <c r="C1746" s="10"/>
      <c r="D1746" s="42"/>
      <c r="F1746" s="3"/>
      <c r="G1746" s="3"/>
      <c r="H1746" s="3"/>
      <c r="M1746" s="16"/>
    </row>
    <row r="1747" spans="1:13" s="4" customFormat="1" ht="15" customHeight="1" x14ac:dyDescent="0.15">
      <c r="A1747" s="10"/>
      <c r="B1747" s="10"/>
      <c r="C1747" s="10"/>
      <c r="D1747" s="42"/>
      <c r="F1747" s="3"/>
      <c r="G1747" s="3"/>
      <c r="H1747" s="3"/>
      <c r="M1747" s="16"/>
    </row>
    <row r="1748" spans="1:13" s="4" customFormat="1" ht="15" customHeight="1" x14ac:dyDescent="0.15">
      <c r="A1748" s="10"/>
      <c r="B1748" s="10"/>
      <c r="C1748" s="10"/>
      <c r="D1748" s="42"/>
      <c r="F1748" s="3"/>
      <c r="G1748" s="3"/>
      <c r="H1748" s="3"/>
      <c r="M1748" s="16"/>
    </row>
    <row r="1749" spans="1:13" s="4" customFormat="1" ht="15" customHeight="1" x14ac:dyDescent="0.15">
      <c r="A1749" s="10"/>
      <c r="B1749" s="10"/>
      <c r="C1749" s="10"/>
      <c r="D1749" s="42"/>
      <c r="F1749" s="3"/>
      <c r="G1749" s="3"/>
      <c r="H1749" s="3"/>
      <c r="M1749" s="16"/>
    </row>
    <row r="1750" spans="1:13" s="4" customFormat="1" ht="15" customHeight="1" x14ac:dyDescent="0.15">
      <c r="A1750" s="10"/>
      <c r="B1750" s="10"/>
      <c r="C1750" s="10"/>
      <c r="D1750" s="42"/>
      <c r="F1750" s="3"/>
      <c r="G1750" s="3"/>
      <c r="H1750" s="3"/>
      <c r="M1750" s="16"/>
    </row>
    <row r="1751" spans="1:13" s="4" customFormat="1" ht="15" customHeight="1" x14ac:dyDescent="0.15">
      <c r="A1751" s="10"/>
      <c r="B1751" s="10"/>
      <c r="C1751" s="10"/>
      <c r="D1751" s="42"/>
      <c r="F1751" s="3"/>
      <c r="G1751" s="3"/>
      <c r="H1751" s="3"/>
      <c r="M1751" s="16"/>
    </row>
    <row r="1752" spans="1:13" s="4" customFormat="1" ht="15" customHeight="1" x14ac:dyDescent="0.15">
      <c r="A1752" s="10"/>
      <c r="B1752" s="10"/>
      <c r="C1752" s="10"/>
      <c r="D1752" s="42"/>
      <c r="F1752" s="3"/>
      <c r="G1752" s="3"/>
      <c r="H1752" s="3"/>
      <c r="M1752" s="16"/>
    </row>
    <row r="1753" spans="1:13" s="4" customFormat="1" ht="15" customHeight="1" x14ac:dyDescent="0.15">
      <c r="A1753" s="10"/>
      <c r="B1753" s="10"/>
      <c r="C1753" s="10"/>
      <c r="D1753" s="42"/>
      <c r="F1753" s="3"/>
      <c r="G1753" s="3"/>
      <c r="H1753" s="3"/>
      <c r="M1753" s="16"/>
    </row>
    <row r="1754" spans="1:13" s="4" customFormat="1" ht="15" customHeight="1" x14ac:dyDescent="0.15">
      <c r="A1754" s="10"/>
      <c r="B1754" s="10"/>
      <c r="C1754" s="10"/>
      <c r="D1754" s="42"/>
      <c r="F1754" s="3"/>
      <c r="G1754" s="3"/>
      <c r="H1754" s="3"/>
      <c r="M1754" s="16"/>
    </row>
    <row r="1755" spans="1:13" s="4" customFormat="1" ht="15" customHeight="1" x14ac:dyDescent="0.15">
      <c r="A1755" s="10"/>
      <c r="B1755" s="10"/>
      <c r="C1755" s="10"/>
      <c r="D1755" s="42"/>
      <c r="F1755" s="3"/>
      <c r="G1755" s="3"/>
      <c r="H1755" s="3"/>
      <c r="M1755" s="16"/>
    </row>
    <row r="1756" spans="1:13" s="4" customFormat="1" ht="15" customHeight="1" x14ac:dyDescent="0.15">
      <c r="A1756" s="10"/>
      <c r="B1756" s="10"/>
      <c r="C1756" s="10"/>
      <c r="D1756" s="42"/>
      <c r="F1756" s="3"/>
      <c r="G1756" s="3"/>
      <c r="H1756" s="3"/>
      <c r="M1756" s="16"/>
    </row>
    <row r="1757" spans="1:13" s="4" customFormat="1" ht="15" customHeight="1" x14ac:dyDescent="0.15">
      <c r="A1757" s="10"/>
      <c r="B1757" s="10"/>
      <c r="C1757" s="10"/>
      <c r="D1757" s="42"/>
      <c r="F1757" s="3"/>
      <c r="G1757" s="3"/>
      <c r="H1757" s="3"/>
      <c r="M1757" s="16"/>
    </row>
    <row r="1758" spans="1:13" s="4" customFormat="1" ht="15" customHeight="1" x14ac:dyDescent="0.15">
      <c r="A1758" s="10"/>
      <c r="B1758" s="10"/>
      <c r="C1758" s="10"/>
      <c r="D1758" s="42"/>
      <c r="F1758" s="3"/>
      <c r="G1758" s="3"/>
      <c r="H1758" s="3"/>
      <c r="M1758" s="16"/>
    </row>
    <row r="1759" spans="1:13" s="4" customFormat="1" ht="15" customHeight="1" x14ac:dyDescent="0.15">
      <c r="A1759" s="10"/>
      <c r="B1759" s="10"/>
      <c r="C1759" s="10"/>
      <c r="D1759" s="42"/>
      <c r="F1759" s="3"/>
      <c r="G1759" s="3"/>
      <c r="H1759" s="3"/>
      <c r="M1759" s="16"/>
    </row>
    <row r="1760" spans="1:13" s="4" customFormat="1" ht="15" customHeight="1" x14ac:dyDescent="0.15">
      <c r="A1760" s="10"/>
      <c r="B1760" s="10"/>
      <c r="C1760" s="10"/>
      <c r="D1760" s="42"/>
      <c r="F1760" s="3"/>
      <c r="G1760" s="3"/>
      <c r="H1760" s="3"/>
      <c r="M1760" s="16"/>
    </row>
    <row r="1761" spans="1:13" s="4" customFormat="1" ht="15" customHeight="1" x14ac:dyDescent="0.15">
      <c r="A1761" s="10"/>
      <c r="B1761" s="10"/>
      <c r="C1761" s="10"/>
      <c r="D1761" s="42"/>
      <c r="F1761" s="3"/>
      <c r="G1761" s="3"/>
      <c r="H1761" s="3"/>
      <c r="M1761" s="16"/>
    </row>
    <row r="1762" spans="1:13" s="4" customFormat="1" ht="15" customHeight="1" x14ac:dyDescent="0.15">
      <c r="A1762" s="10"/>
      <c r="B1762" s="10"/>
      <c r="C1762" s="10"/>
      <c r="D1762" s="42"/>
      <c r="F1762" s="3"/>
      <c r="G1762" s="3"/>
      <c r="H1762" s="3"/>
      <c r="M1762" s="16"/>
    </row>
    <row r="1763" spans="1:13" s="4" customFormat="1" ht="15" customHeight="1" x14ac:dyDescent="0.15">
      <c r="A1763" s="10"/>
      <c r="B1763" s="10"/>
      <c r="C1763" s="10"/>
      <c r="D1763" s="42"/>
      <c r="F1763" s="3"/>
      <c r="G1763" s="3"/>
      <c r="H1763" s="3"/>
      <c r="M1763" s="16"/>
    </row>
    <row r="1764" spans="1:13" s="4" customFormat="1" ht="15" customHeight="1" x14ac:dyDescent="0.15">
      <c r="A1764" s="10"/>
      <c r="B1764" s="10"/>
      <c r="C1764" s="10"/>
      <c r="D1764" s="42"/>
      <c r="F1764" s="3"/>
      <c r="G1764" s="3"/>
      <c r="H1764" s="3"/>
      <c r="M1764" s="16"/>
    </row>
    <row r="1765" spans="1:13" s="4" customFormat="1" ht="15" customHeight="1" x14ac:dyDescent="0.15">
      <c r="A1765" s="10"/>
      <c r="B1765" s="10"/>
      <c r="C1765" s="10"/>
      <c r="D1765" s="42"/>
      <c r="F1765" s="3"/>
      <c r="G1765" s="3"/>
      <c r="H1765" s="3"/>
      <c r="M1765" s="16"/>
    </row>
    <row r="1766" spans="1:13" s="4" customFormat="1" ht="15" customHeight="1" x14ac:dyDescent="0.15">
      <c r="A1766" s="10"/>
      <c r="B1766" s="10"/>
      <c r="C1766" s="10"/>
      <c r="D1766" s="42"/>
      <c r="F1766" s="3"/>
      <c r="G1766" s="3"/>
      <c r="H1766" s="3"/>
      <c r="M1766" s="16"/>
    </row>
    <row r="1767" spans="1:13" s="4" customFormat="1" ht="15" customHeight="1" x14ac:dyDescent="0.15">
      <c r="A1767" s="10"/>
      <c r="B1767" s="10"/>
      <c r="C1767" s="10"/>
      <c r="D1767" s="42"/>
      <c r="F1767" s="3"/>
      <c r="G1767" s="3"/>
      <c r="H1767" s="3"/>
      <c r="M1767" s="16"/>
    </row>
    <row r="1768" spans="1:13" s="4" customFormat="1" ht="15" customHeight="1" x14ac:dyDescent="0.15">
      <c r="A1768" s="10"/>
      <c r="B1768" s="10"/>
      <c r="C1768" s="10"/>
      <c r="D1768" s="42"/>
      <c r="F1768" s="3"/>
      <c r="G1768" s="3"/>
      <c r="H1768" s="3"/>
      <c r="M1768" s="16"/>
    </row>
    <row r="1769" spans="1:13" s="4" customFormat="1" ht="15" customHeight="1" x14ac:dyDescent="0.15">
      <c r="A1769" s="10"/>
      <c r="B1769" s="10"/>
      <c r="C1769" s="10"/>
      <c r="D1769" s="42"/>
      <c r="F1769" s="3"/>
      <c r="G1769" s="3"/>
      <c r="H1769" s="3"/>
      <c r="M1769" s="16"/>
    </row>
    <row r="1770" spans="1:13" s="4" customFormat="1" ht="15" customHeight="1" x14ac:dyDescent="0.15">
      <c r="A1770" s="10"/>
      <c r="B1770" s="10"/>
      <c r="C1770" s="10"/>
      <c r="D1770" s="42"/>
      <c r="F1770" s="3"/>
      <c r="G1770" s="3"/>
      <c r="H1770" s="3"/>
      <c r="M1770" s="16"/>
    </row>
    <row r="1771" spans="1:13" s="4" customFormat="1" ht="15" customHeight="1" x14ac:dyDescent="0.15">
      <c r="A1771" s="10"/>
      <c r="B1771" s="10"/>
      <c r="C1771" s="10"/>
      <c r="D1771" s="42"/>
      <c r="F1771" s="3"/>
      <c r="G1771" s="3"/>
      <c r="H1771" s="3"/>
      <c r="M1771" s="16"/>
    </row>
    <row r="1772" spans="1:13" s="4" customFormat="1" ht="15" customHeight="1" x14ac:dyDescent="0.15">
      <c r="A1772" s="10"/>
      <c r="B1772" s="10"/>
      <c r="C1772" s="10"/>
      <c r="D1772" s="42"/>
      <c r="F1772" s="3"/>
      <c r="G1772" s="3"/>
      <c r="H1772" s="3"/>
      <c r="M1772" s="16"/>
    </row>
    <row r="1773" spans="1:13" s="4" customFormat="1" ht="15" customHeight="1" x14ac:dyDescent="0.15">
      <c r="A1773" s="10"/>
      <c r="B1773" s="10"/>
      <c r="C1773" s="10"/>
      <c r="D1773" s="42"/>
      <c r="F1773" s="3"/>
      <c r="G1773" s="3"/>
      <c r="H1773" s="3"/>
      <c r="M1773" s="16"/>
    </row>
    <row r="1774" spans="1:13" s="4" customFormat="1" ht="15" customHeight="1" x14ac:dyDescent="0.15">
      <c r="A1774" s="10"/>
      <c r="B1774" s="10"/>
      <c r="C1774" s="10"/>
      <c r="D1774" s="42"/>
      <c r="F1774" s="3"/>
      <c r="G1774" s="3"/>
      <c r="H1774" s="3"/>
      <c r="M1774" s="16"/>
    </row>
    <row r="1775" spans="1:13" s="4" customFormat="1" ht="15" customHeight="1" x14ac:dyDescent="0.15">
      <c r="A1775" s="10"/>
      <c r="B1775" s="10"/>
      <c r="C1775" s="10"/>
      <c r="D1775" s="42"/>
      <c r="F1775" s="3"/>
      <c r="G1775" s="3"/>
      <c r="H1775" s="3"/>
      <c r="M1775" s="16"/>
    </row>
    <row r="1776" spans="1:13" s="4" customFormat="1" ht="15" customHeight="1" x14ac:dyDescent="0.15">
      <c r="A1776" s="10"/>
      <c r="B1776" s="10"/>
      <c r="C1776" s="10"/>
      <c r="D1776" s="42"/>
      <c r="F1776" s="3"/>
      <c r="G1776" s="3"/>
      <c r="H1776" s="3"/>
      <c r="M1776" s="16"/>
    </row>
    <row r="1777" spans="1:13" s="4" customFormat="1" ht="15" customHeight="1" x14ac:dyDescent="0.15">
      <c r="A1777" s="10"/>
      <c r="B1777" s="10"/>
      <c r="C1777" s="10"/>
      <c r="D1777" s="42"/>
      <c r="F1777" s="3"/>
      <c r="G1777" s="3"/>
      <c r="H1777" s="3"/>
      <c r="M1777" s="16"/>
    </row>
    <row r="1778" spans="1:13" s="4" customFormat="1" ht="15" customHeight="1" x14ac:dyDescent="0.15">
      <c r="A1778" s="10"/>
      <c r="B1778" s="10"/>
      <c r="C1778" s="10"/>
      <c r="D1778" s="42"/>
      <c r="F1778" s="3"/>
      <c r="G1778" s="3"/>
      <c r="H1778" s="3"/>
      <c r="M1778" s="16"/>
    </row>
    <row r="1779" spans="1:13" s="4" customFormat="1" ht="15" customHeight="1" x14ac:dyDescent="0.15">
      <c r="A1779" s="10"/>
      <c r="B1779" s="10"/>
      <c r="C1779" s="10"/>
      <c r="D1779" s="42"/>
      <c r="F1779" s="3"/>
      <c r="G1779" s="3"/>
      <c r="H1779" s="3"/>
      <c r="M1779" s="16"/>
    </row>
    <row r="1780" spans="1:13" s="4" customFormat="1" ht="15" customHeight="1" x14ac:dyDescent="0.15">
      <c r="A1780" s="10"/>
      <c r="B1780" s="10"/>
      <c r="C1780" s="10"/>
      <c r="D1780" s="42"/>
      <c r="F1780" s="3"/>
      <c r="G1780" s="3"/>
      <c r="H1780" s="3"/>
      <c r="M1780" s="16"/>
    </row>
    <row r="1781" spans="1:13" s="4" customFormat="1" ht="15" customHeight="1" x14ac:dyDescent="0.15">
      <c r="A1781" s="10"/>
      <c r="B1781" s="10"/>
      <c r="C1781" s="10"/>
      <c r="D1781" s="42"/>
      <c r="F1781" s="3"/>
      <c r="G1781" s="3"/>
      <c r="H1781" s="3"/>
      <c r="M1781" s="16"/>
    </row>
    <row r="1782" spans="1:13" s="4" customFormat="1" ht="15" customHeight="1" x14ac:dyDescent="0.15">
      <c r="A1782" s="10"/>
      <c r="B1782" s="10"/>
      <c r="C1782" s="10"/>
      <c r="D1782" s="42"/>
      <c r="F1782" s="3"/>
      <c r="G1782" s="3"/>
      <c r="H1782" s="3"/>
      <c r="M1782" s="16"/>
    </row>
    <row r="1783" spans="1:13" s="4" customFormat="1" ht="15" customHeight="1" x14ac:dyDescent="0.15">
      <c r="A1783" s="10"/>
      <c r="B1783" s="10"/>
      <c r="C1783" s="10"/>
      <c r="D1783" s="42"/>
      <c r="F1783" s="3"/>
      <c r="G1783" s="3"/>
      <c r="H1783" s="3"/>
      <c r="M1783" s="16"/>
    </row>
    <row r="1784" spans="1:13" s="4" customFormat="1" ht="15" customHeight="1" x14ac:dyDescent="0.15">
      <c r="A1784" s="10"/>
      <c r="B1784" s="10"/>
      <c r="C1784" s="10"/>
      <c r="D1784" s="42"/>
      <c r="F1784" s="3"/>
      <c r="G1784" s="3"/>
      <c r="H1784" s="3"/>
      <c r="M1784" s="16"/>
    </row>
    <row r="1785" spans="1:13" s="4" customFormat="1" ht="15" customHeight="1" x14ac:dyDescent="0.15">
      <c r="A1785" s="10"/>
      <c r="B1785" s="10"/>
      <c r="C1785" s="10"/>
      <c r="D1785" s="42"/>
      <c r="F1785" s="3"/>
      <c r="G1785" s="3"/>
      <c r="H1785" s="3"/>
      <c r="M1785" s="16"/>
    </row>
    <row r="1786" spans="1:13" s="4" customFormat="1" ht="15" customHeight="1" x14ac:dyDescent="0.15">
      <c r="A1786" s="10"/>
      <c r="B1786" s="10"/>
      <c r="C1786" s="10"/>
      <c r="D1786" s="42"/>
      <c r="F1786" s="3"/>
      <c r="G1786" s="3"/>
      <c r="H1786" s="3"/>
      <c r="M1786" s="16"/>
    </row>
    <row r="1787" spans="1:13" s="4" customFormat="1" ht="15" customHeight="1" x14ac:dyDescent="0.15">
      <c r="A1787" s="10"/>
      <c r="B1787" s="10"/>
      <c r="C1787" s="10"/>
      <c r="D1787" s="42"/>
      <c r="F1787" s="3"/>
      <c r="G1787" s="3"/>
      <c r="H1787" s="3"/>
      <c r="M1787" s="16"/>
    </row>
    <row r="1788" spans="1:13" s="4" customFormat="1" ht="15" customHeight="1" x14ac:dyDescent="0.15">
      <c r="A1788" s="10"/>
      <c r="B1788" s="10"/>
      <c r="C1788" s="10"/>
      <c r="D1788" s="42"/>
      <c r="F1788" s="3"/>
      <c r="G1788" s="3"/>
      <c r="H1788" s="3"/>
      <c r="M1788" s="16"/>
    </row>
    <row r="1789" spans="1:13" s="4" customFormat="1" ht="15" customHeight="1" x14ac:dyDescent="0.15">
      <c r="A1789" s="10"/>
      <c r="B1789" s="10"/>
      <c r="C1789" s="10"/>
      <c r="D1789" s="42"/>
      <c r="F1789" s="3"/>
      <c r="G1789" s="3"/>
      <c r="H1789" s="3"/>
      <c r="M1789" s="16"/>
    </row>
    <row r="1790" spans="1:13" s="4" customFormat="1" ht="15" customHeight="1" x14ac:dyDescent="0.15">
      <c r="A1790" s="10"/>
      <c r="B1790" s="10"/>
      <c r="C1790" s="10"/>
      <c r="D1790" s="42"/>
      <c r="F1790" s="3"/>
      <c r="G1790" s="3"/>
      <c r="H1790" s="3"/>
      <c r="M1790" s="16"/>
    </row>
    <row r="1791" spans="1:13" s="4" customFormat="1" ht="15" customHeight="1" x14ac:dyDescent="0.15">
      <c r="A1791" s="10"/>
      <c r="B1791" s="10"/>
      <c r="C1791" s="10"/>
      <c r="D1791" s="42"/>
      <c r="F1791" s="3"/>
      <c r="G1791" s="3"/>
      <c r="H1791" s="3"/>
      <c r="M1791" s="16"/>
    </row>
    <row r="1792" spans="1:13" s="4" customFormat="1" ht="15" customHeight="1" x14ac:dyDescent="0.15">
      <c r="A1792" s="10"/>
      <c r="B1792" s="10"/>
      <c r="C1792" s="10"/>
      <c r="D1792" s="42"/>
      <c r="F1792" s="3"/>
      <c r="G1792" s="3"/>
      <c r="H1792" s="3"/>
      <c r="M1792" s="16"/>
    </row>
    <row r="1793" spans="1:13" s="4" customFormat="1" ht="15" customHeight="1" x14ac:dyDescent="0.15">
      <c r="A1793" s="10"/>
      <c r="B1793" s="10"/>
      <c r="C1793" s="10"/>
      <c r="D1793" s="42"/>
      <c r="F1793" s="3"/>
      <c r="G1793" s="3"/>
      <c r="H1793" s="3"/>
      <c r="M1793" s="16"/>
    </row>
    <row r="1794" spans="1:13" s="4" customFormat="1" ht="15" customHeight="1" x14ac:dyDescent="0.15">
      <c r="A1794" s="10"/>
      <c r="B1794" s="10"/>
      <c r="C1794" s="10"/>
      <c r="D1794" s="42"/>
      <c r="F1794" s="3"/>
      <c r="G1794" s="3"/>
      <c r="H1794" s="3"/>
      <c r="M1794" s="16"/>
    </row>
    <row r="1795" spans="1:13" s="4" customFormat="1" ht="15" customHeight="1" x14ac:dyDescent="0.15">
      <c r="A1795" s="10"/>
      <c r="B1795" s="10"/>
      <c r="C1795" s="10"/>
      <c r="D1795" s="42"/>
      <c r="F1795" s="3"/>
      <c r="G1795" s="3"/>
      <c r="H1795" s="3"/>
      <c r="M1795" s="16"/>
    </row>
    <row r="1796" spans="1:13" s="4" customFormat="1" ht="15" customHeight="1" x14ac:dyDescent="0.15">
      <c r="A1796" s="10"/>
      <c r="B1796" s="10"/>
      <c r="C1796" s="10"/>
      <c r="D1796" s="42"/>
      <c r="F1796" s="3"/>
      <c r="G1796" s="3"/>
      <c r="H1796" s="3"/>
      <c r="M1796" s="16"/>
    </row>
    <row r="1797" spans="1:13" s="4" customFormat="1" ht="15" customHeight="1" x14ac:dyDescent="0.15">
      <c r="A1797" s="10"/>
      <c r="B1797" s="10"/>
      <c r="C1797" s="10"/>
      <c r="D1797" s="42"/>
      <c r="F1797" s="3"/>
      <c r="G1797" s="3"/>
      <c r="H1797" s="3"/>
      <c r="M1797" s="16"/>
    </row>
    <row r="1798" spans="1:13" s="4" customFormat="1" ht="15" customHeight="1" x14ac:dyDescent="0.15">
      <c r="A1798" s="10"/>
      <c r="B1798" s="10"/>
      <c r="C1798" s="10"/>
      <c r="D1798" s="42"/>
      <c r="F1798" s="3"/>
      <c r="G1798" s="3"/>
      <c r="H1798" s="3"/>
      <c r="M1798" s="16"/>
    </row>
    <row r="1799" spans="1:13" s="4" customFormat="1" ht="15" customHeight="1" x14ac:dyDescent="0.15">
      <c r="A1799" s="10"/>
      <c r="B1799" s="10"/>
      <c r="C1799" s="10"/>
      <c r="D1799" s="42"/>
      <c r="F1799" s="3"/>
      <c r="G1799" s="3"/>
      <c r="H1799" s="3"/>
      <c r="M1799" s="16"/>
    </row>
    <row r="1800" spans="1:13" s="4" customFormat="1" ht="15" customHeight="1" x14ac:dyDescent="0.15">
      <c r="A1800" s="10"/>
      <c r="B1800" s="10"/>
      <c r="C1800" s="10"/>
      <c r="D1800" s="42"/>
      <c r="F1800" s="3"/>
      <c r="G1800" s="3"/>
      <c r="H1800" s="3"/>
      <c r="M1800" s="16"/>
    </row>
    <row r="1801" spans="1:13" s="4" customFormat="1" ht="15" customHeight="1" x14ac:dyDescent="0.15">
      <c r="A1801" s="10"/>
      <c r="B1801" s="10"/>
      <c r="C1801" s="10"/>
      <c r="D1801" s="42"/>
      <c r="F1801" s="3"/>
      <c r="G1801" s="3"/>
      <c r="H1801" s="3"/>
      <c r="M1801" s="16"/>
    </row>
    <row r="1802" spans="1:13" s="4" customFormat="1" ht="15" customHeight="1" x14ac:dyDescent="0.15">
      <c r="A1802" s="10"/>
      <c r="B1802" s="10"/>
      <c r="C1802" s="10"/>
      <c r="D1802" s="42"/>
      <c r="F1802" s="3"/>
      <c r="G1802" s="3"/>
      <c r="H1802" s="3"/>
      <c r="M1802" s="16"/>
    </row>
    <row r="1803" spans="1:13" s="4" customFormat="1" ht="15" customHeight="1" x14ac:dyDescent="0.15">
      <c r="A1803" s="10"/>
      <c r="B1803" s="10"/>
      <c r="C1803" s="10"/>
      <c r="D1803" s="42"/>
      <c r="F1803" s="3"/>
      <c r="G1803" s="3"/>
      <c r="H1803" s="3"/>
      <c r="M1803" s="16"/>
    </row>
    <row r="1804" spans="1:13" s="4" customFormat="1" ht="15" customHeight="1" x14ac:dyDescent="0.15">
      <c r="A1804" s="10"/>
      <c r="B1804" s="10"/>
      <c r="C1804" s="10"/>
      <c r="D1804" s="42"/>
      <c r="F1804" s="3"/>
      <c r="G1804" s="3"/>
      <c r="H1804" s="3"/>
      <c r="M1804" s="16"/>
    </row>
    <row r="1805" spans="1:13" s="4" customFormat="1" ht="15" customHeight="1" x14ac:dyDescent="0.15">
      <c r="A1805" s="10"/>
      <c r="B1805" s="10"/>
      <c r="C1805" s="10"/>
      <c r="D1805" s="42"/>
      <c r="F1805" s="3"/>
      <c r="G1805" s="3"/>
      <c r="H1805" s="3"/>
      <c r="M1805" s="16"/>
    </row>
    <row r="1806" spans="1:13" s="4" customFormat="1" ht="15" customHeight="1" x14ac:dyDescent="0.15">
      <c r="A1806" s="10"/>
      <c r="B1806" s="10"/>
      <c r="C1806" s="10"/>
      <c r="D1806" s="42"/>
      <c r="F1806" s="3"/>
      <c r="G1806" s="3"/>
      <c r="H1806" s="3"/>
      <c r="M1806" s="16"/>
    </row>
    <row r="1807" spans="1:13" s="4" customFormat="1" ht="15" customHeight="1" x14ac:dyDescent="0.15">
      <c r="A1807" s="10"/>
      <c r="B1807" s="10"/>
      <c r="C1807" s="10"/>
      <c r="D1807" s="42"/>
      <c r="F1807" s="3"/>
      <c r="G1807" s="3"/>
      <c r="H1807" s="3"/>
      <c r="M1807" s="16"/>
    </row>
    <row r="1808" spans="1:13" s="4" customFormat="1" ht="15" customHeight="1" x14ac:dyDescent="0.15">
      <c r="A1808" s="10"/>
      <c r="B1808" s="10"/>
      <c r="C1808" s="10"/>
      <c r="D1808" s="42"/>
      <c r="F1808" s="3"/>
      <c r="G1808" s="3"/>
      <c r="H1808" s="3"/>
      <c r="M1808" s="16"/>
    </row>
    <row r="1809" spans="1:13" s="4" customFormat="1" ht="15" customHeight="1" x14ac:dyDescent="0.15">
      <c r="A1809" s="10"/>
      <c r="B1809" s="10"/>
      <c r="C1809" s="10"/>
      <c r="D1809" s="42"/>
      <c r="F1809" s="3"/>
      <c r="G1809" s="3"/>
      <c r="H1809" s="3"/>
      <c r="M1809" s="16"/>
    </row>
    <row r="1810" spans="1:13" s="4" customFormat="1" ht="15" customHeight="1" x14ac:dyDescent="0.15">
      <c r="A1810" s="10"/>
      <c r="B1810" s="10"/>
      <c r="C1810" s="10"/>
      <c r="D1810" s="42"/>
      <c r="F1810" s="3"/>
      <c r="G1810" s="3"/>
      <c r="H1810" s="3"/>
      <c r="M1810" s="16"/>
    </row>
    <row r="1811" spans="1:13" s="4" customFormat="1" ht="15" customHeight="1" x14ac:dyDescent="0.15">
      <c r="A1811" s="10"/>
      <c r="B1811" s="10"/>
      <c r="C1811" s="10"/>
      <c r="D1811" s="42"/>
      <c r="F1811" s="3"/>
      <c r="G1811" s="3"/>
      <c r="H1811" s="3"/>
      <c r="M1811" s="16"/>
    </row>
    <row r="1812" spans="1:13" s="4" customFormat="1" ht="15" customHeight="1" x14ac:dyDescent="0.15">
      <c r="A1812" s="10"/>
      <c r="B1812" s="10"/>
      <c r="C1812" s="10"/>
      <c r="D1812" s="42"/>
      <c r="F1812" s="3"/>
      <c r="G1812" s="3"/>
      <c r="H1812" s="3"/>
      <c r="M1812" s="16"/>
    </row>
    <row r="1813" spans="1:13" s="4" customFormat="1" ht="15" customHeight="1" x14ac:dyDescent="0.15">
      <c r="A1813" s="10"/>
      <c r="B1813" s="10"/>
      <c r="C1813" s="10"/>
      <c r="D1813" s="42"/>
      <c r="F1813" s="3"/>
      <c r="G1813" s="3"/>
      <c r="H1813" s="3"/>
      <c r="M1813" s="16"/>
    </row>
    <row r="1814" spans="1:13" s="4" customFormat="1" ht="15" customHeight="1" x14ac:dyDescent="0.15">
      <c r="A1814" s="10"/>
      <c r="B1814" s="10"/>
      <c r="C1814" s="10"/>
      <c r="D1814" s="42"/>
      <c r="F1814" s="3"/>
      <c r="G1814" s="3"/>
      <c r="H1814" s="3"/>
      <c r="M1814" s="16"/>
    </row>
    <row r="1815" spans="1:13" s="4" customFormat="1" ht="15" customHeight="1" x14ac:dyDescent="0.15">
      <c r="A1815" s="10"/>
      <c r="B1815" s="10"/>
      <c r="C1815" s="10"/>
      <c r="D1815" s="42"/>
      <c r="F1815" s="3"/>
      <c r="G1815" s="3"/>
      <c r="H1815" s="3"/>
      <c r="M1815" s="16"/>
    </row>
    <row r="1816" spans="1:13" s="4" customFormat="1" ht="15" customHeight="1" x14ac:dyDescent="0.15">
      <c r="A1816" s="10"/>
      <c r="B1816" s="10"/>
      <c r="C1816" s="10"/>
      <c r="D1816" s="42"/>
      <c r="F1816" s="3"/>
      <c r="G1816" s="3"/>
      <c r="H1816" s="3"/>
      <c r="M1816" s="16"/>
    </row>
    <row r="1817" spans="1:13" s="4" customFormat="1" ht="15" customHeight="1" x14ac:dyDescent="0.15">
      <c r="A1817" s="10"/>
      <c r="B1817" s="10"/>
      <c r="C1817" s="10"/>
      <c r="D1817" s="42"/>
      <c r="F1817" s="3"/>
      <c r="G1817" s="3"/>
      <c r="H1817" s="3"/>
      <c r="M1817" s="16"/>
    </row>
    <row r="1818" spans="1:13" s="4" customFormat="1" ht="15" customHeight="1" x14ac:dyDescent="0.15">
      <c r="A1818" s="10"/>
      <c r="B1818" s="10"/>
      <c r="C1818" s="10"/>
      <c r="D1818" s="42"/>
      <c r="F1818" s="3"/>
      <c r="G1818" s="3"/>
      <c r="H1818" s="3"/>
      <c r="M1818" s="16"/>
    </row>
    <row r="1819" spans="1:13" s="4" customFormat="1" ht="15" customHeight="1" x14ac:dyDescent="0.15">
      <c r="A1819" s="10"/>
      <c r="B1819" s="10"/>
      <c r="C1819" s="10"/>
      <c r="D1819" s="42"/>
      <c r="F1819" s="3"/>
      <c r="G1819" s="3"/>
      <c r="H1819" s="3"/>
      <c r="M1819" s="16"/>
    </row>
    <row r="1820" spans="1:13" s="4" customFormat="1" ht="15" customHeight="1" x14ac:dyDescent="0.15">
      <c r="A1820" s="10"/>
      <c r="B1820" s="10"/>
      <c r="C1820" s="10"/>
      <c r="D1820" s="42"/>
      <c r="F1820" s="3"/>
      <c r="G1820" s="3"/>
      <c r="H1820" s="3"/>
      <c r="M1820" s="16"/>
    </row>
    <row r="1821" spans="1:13" s="4" customFormat="1" ht="15" customHeight="1" x14ac:dyDescent="0.15">
      <c r="A1821" s="10"/>
      <c r="B1821" s="10"/>
      <c r="C1821" s="10"/>
      <c r="D1821" s="42"/>
      <c r="F1821" s="3"/>
      <c r="G1821" s="3"/>
      <c r="H1821" s="3"/>
      <c r="M1821" s="16"/>
    </row>
    <row r="1822" spans="1:13" s="4" customFormat="1" ht="15" customHeight="1" x14ac:dyDescent="0.15">
      <c r="A1822" s="10"/>
      <c r="B1822" s="10"/>
      <c r="C1822" s="10"/>
      <c r="D1822" s="42"/>
      <c r="F1822" s="3"/>
      <c r="G1822" s="3"/>
      <c r="H1822" s="3"/>
      <c r="M1822" s="16"/>
    </row>
    <row r="1823" spans="1:13" s="4" customFormat="1" ht="15" customHeight="1" x14ac:dyDescent="0.15">
      <c r="A1823" s="10"/>
      <c r="B1823" s="10"/>
      <c r="C1823" s="10"/>
      <c r="D1823" s="42"/>
      <c r="F1823" s="3"/>
      <c r="G1823" s="3"/>
      <c r="H1823" s="3"/>
      <c r="M1823" s="16"/>
    </row>
    <row r="1824" spans="1:13" s="4" customFormat="1" ht="15" customHeight="1" x14ac:dyDescent="0.15">
      <c r="A1824" s="10"/>
      <c r="B1824" s="10"/>
      <c r="C1824" s="10"/>
      <c r="D1824" s="42"/>
      <c r="F1824" s="3"/>
      <c r="G1824" s="3"/>
      <c r="H1824" s="3"/>
      <c r="M1824" s="16"/>
    </row>
    <row r="1825" spans="1:13" s="4" customFormat="1" ht="15" customHeight="1" x14ac:dyDescent="0.15">
      <c r="A1825" s="10"/>
      <c r="B1825" s="10"/>
      <c r="C1825" s="10"/>
      <c r="D1825" s="42"/>
      <c r="F1825" s="3"/>
      <c r="G1825" s="3"/>
      <c r="H1825" s="3"/>
      <c r="M1825" s="16"/>
    </row>
    <row r="1826" spans="1:13" s="4" customFormat="1" ht="15" customHeight="1" x14ac:dyDescent="0.15">
      <c r="A1826" s="10"/>
      <c r="B1826" s="10"/>
      <c r="C1826" s="10"/>
      <c r="D1826" s="42"/>
      <c r="F1826" s="3"/>
      <c r="G1826" s="3"/>
      <c r="H1826" s="3"/>
      <c r="M1826" s="16"/>
    </row>
    <row r="1827" spans="1:13" s="4" customFormat="1" ht="15" customHeight="1" x14ac:dyDescent="0.15">
      <c r="A1827" s="10"/>
      <c r="B1827" s="10"/>
      <c r="C1827" s="10"/>
      <c r="D1827" s="42"/>
      <c r="F1827" s="3"/>
      <c r="G1827" s="3"/>
      <c r="H1827" s="3"/>
      <c r="M1827" s="16"/>
    </row>
    <row r="1828" spans="1:13" s="4" customFormat="1" ht="15" customHeight="1" x14ac:dyDescent="0.15">
      <c r="A1828" s="10"/>
      <c r="B1828" s="10"/>
      <c r="C1828" s="10"/>
      <c r="D1828" s="42"/>
      <c r="F1828" s="3"/>
      <c r="G1828" s="3"/>
      <c r="H1828" s="3"/>
      <c r="M1828" s="16"/>
    </row>
    <row r="1829" spans="1:13" s="4" customFormat="1" ht="15" customHeight="1" x14ac:dyDescent="0.15">
      <c r="A1829" s="10"/>
      <c r="B1829" s="10"/>
      <c r="C1829" s="10"/>
      <c r="D1829" s="42"/>
      <c r="F1829" s="3"/>
      <c r="G1829" s="3"/>
      <c r="H1829" s="3"/>
      <c r="M1829" s="16"/>
    </row>
    <row r="1830" spans="1:13" s="4" customFormat="1" ht="15" customHeight="1" x14ac:dyDescent="0.15">
      <c r="A1830" s="10"/>
      <c r="B1830" s="10"/>
      <c r="C1830" s="10"/>
      <c r="D1830" s="42"/>
      <c r="F1830" s="3"/>
      <c r="G1830" s="3"/>
      <c r="H1830" s="3"/>
      <c r="M1830" s="16"/>
    </row>
    <row r="1831" spans="1:13" s="4" customFormat="1" ht="15" customHeight="1" x14ac:dyDescent="0.15">
      <c r="A1831" s="10"/>
      <c r="B1831" s="10"/>
      <c r="C1831" s="10"/>
      <c r="D1831" s="42"/>
      <c r="F1831" s="3"/>
      <c r="G1831" s="3"/>
      <c r="H1831" s="3"/>
      <c r="M1831" s="16"/>
    </row>
    <row r="1832" spans="1:13" s="4" customFormat="1" ht="15" customHeight="1" x14ac:dyDescent="0.15">
      <c r="A1832" s="10"/>
      <c r="B1832" s="10"/>
      <c r="C1832" s="10"/>
      <c r="D1832" s="42"/>
      <c r="F1832" s="3"/>
      <c r="G1832" s="3"/>
      <c r="H1832" s="3"/>
      <c r="M1832" s="16"/>
    </row>
    <row r="1833" spans="1:13" s="4" customFormat="1" ht="15" customHeight="1" x14ac:dyDescent="0.15">
      <c r="A1833" s="10"/>
      <c r="B1833" s="10"/>
      <c r="C1833" s="10"/>
      <c r="D1833" s="42"/>
      <c r="F1833" s="3"/>
      <c r="G1833" s="3"/>
      <c r="H1833" s="3"/>
      <c r="M1833" s="16"/>
    </row>
    <row r="1834" spans="1:13" s="4" customFormat="1" ht="15" customHeight="1" x14ac:dyDescent="0.15">
      <c r="A1834" s="10"/>
      <c r="B1834" s="10"/>
      <c r="C1834" s="10"/>
      <c r="D1834" s="42"/>
      <c r="F1834" s="3"/>
      <c r="G1834" s="3"/>
      <c r="H1834" s="3"/>
      <c r="M1834" s="16"/>
    </row>
    <row r="1835" spans="1:13" s="4" customFormat="1" ht="15" customHeight="1" x14ac:dyDescent="0.15">
      <c r="A1835" s="10"/>
      <c r="B1835" s="10"/>
      <c r="C1835" s="10"/>
      <c r="D1835" s="42"/>
      <c r="F1835" s="3"/>
      <c r="G1835" s="3"/>
      <c r="H1835" s="3"/>
      <c r="M1835" s="16"/>
    </row>
    <row r="1836" spans="1:13" s="4" customFormat="1" ht="15" customHeight="1" x14ac:dyDescent="0.15">
      <c r="A1836" s="10"/>
      <c r="B1836" s="10"/>
      <c r="C1836" s="10"/>
      <c r="D1836" s="42"/>
      <c r="F1836" s="3"/>
      <c r="G1836" s="3"/>
      <c r="H1836" s="3"/>
      <c r="M1836" s="16"/>
    </row>
    <row r="1837" spans="1:13" s="4" customFormat="1" ht="15" customHeight="1" x14ac:dyDescent="0.15">
      <c r="A1837" s="10"/>
      <c r="B1837" s="10"/>
      <c r="C1837" s="10"/>
      <c r="D1837" s="42"/>
      <c r="F1837" s="3"/>
      <c r="G1837" s="3"/>
      <c r="H1837" s="3"/>
      <c r="M1837" s="16"/>
    </row>
    <row r="1838" spans="1:13" s="4" customFormat="1" ht="15" customHeight="1" x14ac:dyDescent="0.15">
      <c r="A1838" s="10"/>
      <c r="B1838" s="10"/>
      <c r="C1838" s="10"/>
      <c r="D1838" s="42"/>
      <c r="F1838" s="3"/>
      <c r="G1838" s="3"/>
      <c r="H1838" s="3"/>
      <c r="M1838" s="16"/>
    </row>
    <row r="1839" spans="1:13" s="4" customFormat="1" ht="15" customHeight="1" x14ac:dyDescent="0.15">
      <c r="A1839" s="10"/>
      <c r="B1839" s="10"/>
      <c r="C1839" s="10"/>
      <c r="D1839" s="42"/>
      <c r="F1839" s="3"/>
      <c r="G1839" s="3"/>
      <c r="H1839" s="3"/>
      <c r="M1839" s="16"/>
    </row>
    <row r="1840" spans="1:13" s="4" customFormat="1" ht="15" customHeight="1" x14ac:dyDescent="0.15">
      <c r="A1840" s="10"/>
      <c r="B1840" s="10"/>
      <c r="C1840" s="10"/>
      <c r="D1840" s="42"/>
      <c r="F1840" s="3"/>
      <c r="G1840" s="3"/>
      <c r="H1840" s="3"/>
      <c r="M1840" s="16"/>
    </row>
    <row r="1841" spans="1:13" s="4" customFormat="1" ht="15" customHeight="1" x14ac:dyDescent="0.15">
      <c r="A1841" s="10"/>
      <c r="B1841" s="10"/>
      <c r="C1841" s="10"/>
      <c r="D1841" s="42"/>
      <c r="F1841" s="3"/>
      <c r="G1841" s="3"/>
      <c r="H1841" s="3"/>
      <c r="M1841" s="16"/>
    </row>
    <row r="1842" spans="1:13" s="4" customFormat="1" ht="15" customHeight="1" x14ac:dyDescent="0.15">
      <c r="A1842" s="10"/>
      <c r="B1842" s="10"/>
      <c r="C1842" s="10"/>
      <c r="D1842" s="42"/>
      <c r="F1842" s="3"/>
      <c r="G1842" s="3"/>
      <c r="H1842" s="3"/>
      <c r="M1842" s="16"/>
    </row>
    <row r="1843" spans="1:13" s="4" customFormat="1" ht="15" customHeight="1" x14ac:dyDescent="0.15">
      <c r="A1843" s="10"/>
      <c r="B1843" s="10"/>
      <c r="C1843" s="10"/>
      <c r="D1843" s="42"/>
      <c r="F1843" s="3"/>
      <c r="G1843" s="3"/>
      <c r="H1843" s="3"/>
      <c r="M1843" s="16"/>
    </row>
    <row r="1844" spans="1:13" s="4" customFormat="1" ht="15" customHeight="1" x14ac:dyDescent="0.15">
      <c r="A1844" s="10"/>
      <c r="B1844" s="10"/>
      <c r="C1844" s="10"/>
      <c r="D1844" s="42"/>
      <c r="F1844" s="3"/>
      <c r="G1844" s="3"/>
      <c r="H1844" s="3"/>
      <c r="M1844" s="16"/>
    </row>
    <row r="1845" spans="1:13" s="4" customFormat="1" ht="15" customHeight="1" x14ac:dyDescent="0.15">
      <c r="A1845" s="10"/>
      <c r="B1845" s="10"/>
      <c r="C1845" s="10"/>
      <c r="D1845" s="42"/>
      <c r="F1845" s="3"/>
      <c r="G1845" s="3"/>
      <c r="H1845" s="3"/>
      <c r="M1845" s="16"/>
    </row>
    <row r="1846" spans="1:13" s="4" customFormat="1" ht="15" customHeight="1" x14ac:dyDescent="0.15">
      <c r="A1846" s="10"/>
      <c r="B1846" s="10"/>
      <c r="C1846" s="10"/>
      <c r="D1846" s="42"/>
      <c r="F1846" s="3"/>
      <c r="G1846" s="3"/>
      <c r="H1846" s="3"/>
      <c r="M1846" s="16"/>
    </row>
    <row r="1847" spans="1:13" s="4" customFormat="1" ht="15" customHeight="1" x14ac:dyDescent="0.15">
      <c r="A1847" s="10"/>
      <c r="B1847" s="10"/>
      <c r="C1847" s="10"/>
      <c r="D1847" s="42"/>
      <c r="F1847" s="3"/>
      <c r="G1847" s="3"/>
      <c r="H1847" s="3"/>
      <c r="M1847" s="16"/>
    </row>
    <row r="1848" spans="1:13" s="4" customFormat="1" ht="15" customHeight="1" x14ac:dyDescent="0.15">
      <c r="A1848" s="10"/>
      <c r="B1848" s="10"/>
      <c r="C1848" s="10"/>
      <c r="D1848" s="42"/>
      <c r="F1848" s="3"/>
      <c r="G1848" s="3"/>
      <c r="H1848" s="3"/>
      <c r="M1848" s="16"/>
    </row>
    <row r="1849" spans="1:13" s="4" customFormat="1" ht="15" customHeight="1" x14ac:dyDescent="0.15">
      <c r="A1849" s="10"/>
      <c r="B1849" s="10"/>
      <c r="C1849" s="10"/>
      <c r="D1849" s="42"/>
      <c r="F1849" s="3"/>
      <c r="G1849" s="3"/>
      <c r="H1849" s="3"/>
      <c r="M1849" s="16"/>
    </row>
    <row r="1850" spans="1:13" s="4" customFormat="1" ht="15" customHeight="1" x14ac:dyDescent="0.15">
      <c r="A1850" s="10"/>
      <c r="B1850" s="10"/>
      <c r="C1850" s="10"/>
      <c r="D1850" s="42"/>
      <c r="F1850" s="3"/>
      <c r="G1850" s="3"/>
      <c r="H1850" s="3"/>
      <c r="M1850" s="16"/>
    </row>
    <row r="1851" spans="1:13" s="4" customFormat="1" ht="15" customHeight="1" x14ac:dyDescent="0.15">
      <c r="A1851" s="10"/>
      <c r="B1851" s="10"/>
      <c r="C1851" s="10"/>
      <c r="D1851" s="42"/>
      <c r="F1851" s="3"/>
      <c r="G1851" s="3"/>
      <c r="H1851" s="3"/>
      <c r="M1851" s="16"/>
    </row>
    <row r="1852" spans="1:13" s="4" customFormat="1" ht="15" customHeight="1" x14ac:dyDescent="0.15">
      <c r="A1852" s="10"/>
      <c r="B1852" s="10"/>
      <c r="C1852" s="10"/>
      <c r="D1852" s="42"/>
      <c r="F1852" s="3"/>
      <c r="G1852" s="3"/>
      <c r="H1852" s="3"/>
      <c r="M1852" s="16"/>
    </row>
    <row r="1853" spans="1:13" s="4" customFormat="1" ht="15" customHeight="1" x14ac:dyDescent="0.15">
      <c r="A1853" s="10"/>
      <c r="B1853" s="10"/>
      <c r="C1853" s="10"/>
      <c r="D1853" s="42"/>
      <c r="F1853" s="3"/>
      <c r="G1853" s="3"/>
      <c r="H1853" s="3"/>
      <c r="M1853" s="16"/>
    </row>
    <row r="1854" spans="1:13" s="4" customFormat="1" ht="15" customHeight="1" x14ac:dyDescent="0.15">
      <c r="A1854" s="10"/>
      <c r="B1854" s="10"/>
      <c r="C1854" s="10"/>
      <c r="D1854" s="42"/>
      <c r="F1854" s="3"/>
      <c r="G1854" s="3"/>
      <c r="H1854" s="3"/>
      <c r="M1854" s="16"/>
    </row>
    <row r="1855" spans="1:13" s="4" customFormat="1" ht="15" customHeight="1" x14ac:dyDescent="0.15">
      <c r="A1855" s="10"/>
      <c r="B1855" s="10"/>
      <c r="C1855" s="10"/>
      <c r="D1855" s="42"/>
      <c r="F1855" s="3"/>
      <c r="G1855" s="3"/>
      <c r="H1855" s="3"/>
      <c r="M1855" s="16"/>
    </row>
    <row r="1856" spans="1:13" s="4" customFormat="1" ht="15" customHeight="1" x14ac:dyDescent="0.15">
      <c r="A1856" s="10"/>
      <c r="B1856" s="10"/>
      <c r="C1856" s="10"/>
      <c r="D1856" s="42"/>
      <c r="F1856" s="3"/>
      <c r="G1856" s="3"/>
      <c r="H1856" s="3"/>
      <c r="M1856" s="16"/>
    </row>
    <row r="1857" spans="1:13" s="4" customFormat="1" ht="15" customHeight="1" x14ac:dyDescent="0.15">
      <c r="A1857" s="10"/>
      <c r="B1857" s="10"/>
      <c r="C1857" s="10"/>
      <c r="D1857" s="42"/>
      <c r="F1857" s="3"/>
      <c r="G1857" s="3"/>
      <c r="H1857" s="3"/>
      <c r="M1857" s="16"/>
    </row>
    <row r="1858" spans="1:13" s="4" customFormat="1" ht="15" customHeight="1" x14ac:dyDescent="0.15">
      <c r="A1858" s="10"/>
      <c r="B1858" s="10"/>
      <c r="C1858" s="10"/>
      <c r="D1858" s="42"/>
      <c r="F1858" s="3"/>
      <c r="G1858" s="3"/>
      <c r="H1858" s="3"/>
      <c r="M1858" s="16"/>
    </row>
    <row r="1859" spans="1:13" s="4" customFormat="1" ht="15" customHeight="1" x14ac:dyDescent="0.15">
      <c r="A1859" s="10"/>
      <c r="B1859" s="10"/>
      <c r="C1859" s="10"/>
      <c r="D1859" s="42"/>
      <c r="F1859" s="3"/>
      <c r="G1859" s="3"/>
      <c r="H1859" s="3"/>
      <c r="M1859" s="16"/>
    </row>
    <row r="1860" spans="1:13" s="4" customFormat="1" ht="15" customHeight="1" x14ac:dyDescent="0.15">
      <c r="A1860" s="10"/>
      <c r="B1860" s="10"/>
      <c r="C1860" s="10"/>
      <c r="D1860" s="42"/>
      <c r="F1860" s="3"/>
      <c r="G1860" s="3"/>
      <c r="H1860" s="3"/>
      <c r="M1860" s="16"/>
    </row>
    <row r="1861" spans="1:13" s="4" customFormat="1" ht="15" customHeight="1" x14ac:dyDescent="0.15">
      <c r="A1861" s="10"/>
      <c r="B1861" s="10"/>
      <c r="C1861" s="10"/>
      <c r="D1861" s="42"/>
      <c r="F1861" s="3"/>
      <c r="G1861" s="3"/>
      <c r="H1861" s="3"/>
      <c r="M1861" s="16"/>
    </row>
    <row r="1862" spans="1:13" s="4" customFormat="1" ht="15" customHeight="1" x14ac:dyDescent="0.15">
      <c r="A1862" s="10"/>
      <c r="B1862" s="10"/>
      <c r="C1862" s="10"/>
      <c r="D1862" s="42"/>
      <c r="F1862" s="3"/>
      <c r="G1862" s="3"/>
      <c r="H1862" s="3"/>
      <c r="M1862" s="16"/>
    </row>
    <row r="1863" spans="1:13" s="4" customFormat="1" ht="15" customHeight="1" x14ac:dyDescent="0.15">
      <c r="A1863" s="10"/>
      <c r="B1863" s="10"/>
      <c r="C1863" s="10"/>
      <c r="D1863" s="42"/>
      <c r="F1863" s="3"/>
      <c r="G1863" s="3"/>
      <c r="H1863" s="3"/>
      <c r="M1863" s="16"/>
    </row>
    <row r="1864" spans="1:13" s="4" customFormat="1" ht="15" customHeight="1" x14ac:dyDescent="0.15">
      <c r="A1864" s="10"/>
      <c r="B1864" s="10"/>
      <c r="C1864" s="10"/>
      <c r="D1864" s="42"/>
      <c r="F1864" s="3"/>
      <c r="G1864" s="3"/>
      <c r="H1864" s="3"/>
      <c r="M1864" s="16"/>
    </row>
    <row r="1865" spans="1:13" s="4" customFormat="1" ht="15" customHeight="1" x14ac:dyDescent="0.15">
      <c r="A1865" s="10"/>
      <c r="B1865" s="10"/>
      <c r="C1865" s="10"/>
      <c r="D1865" s="42"/>
      <c r="F1865" s="3"/>
      <c r="G1865" s="3"/>
      <c r="H1865" s="3"/>
      <c r="M1865" s="16"/>
    </row>
    <row r="1866" spans="1:13" s="4" customFormat="1" ht="15" customHeight="1" x14ac:dyDescent="0.15">
      <c r="A1866" s="10"/>
      <c r="B1866" s="10"/>
      <c r="C1866" s="10"/>
      <c r="D1866" s="42"/>
      <c r="F1866" s="3"/>
      <c r="G1866" s="3"/>
      <c r="H1866" s="3"/>
      <c r="M1866" s="16"/>
    </row>
    <row r="1867" spans="1:13" s="4" customFormat="1" ht="15" customHeight="1" x14ac:dyDescent="0.15">
      <c r="A1867" s="10"/>
      <c r="B1867" s="10"/>
      <c r="C1867" s="10"/>
      <c r="D1867" s="42"/>
      <c r="F1867" s="3"/>
      <c r="G1867" s="3"/>
      <c r="H1867" s="3"/>
      <c r="M1867" s="16"/>
    </row>
    <row r="1868" spans="1:13" s="4" customFormat="1" ht="15" customHeight="1" x14ac:dyDescent="0.15">
      <c r="A1868" s="10"/>
      <c r="B1868" s="10"/>
      <c r="C1868" s="10"/>
      <c r="D1868" s="42"/>
      <c r="F1868" s="3"/>
      <c r="G1868" s="3"/>
      <c r="H1868" s="3"/>
      <c r="M1868" s="16"/>
    </row>
    <row r="1869" spans="1:13" s="4" customFormat="1" ht="15" customHeight="1" x14ac:dyDescent="0.15">
      <c r="A1869" s="10"/>
      <c r="B1869" s="10"/>
      <c r="C1869" s="10"/>
      <c r="D1869" s="42"/>
      <c r="F1869" s="3"/>
      <c r="G1869" s="3"/>
      <c r="H1869" s="3"/>
      <c r="M1869" s="16"/>
    </row>
    <row r="1870" spans="1:13" s="4" customFormat="1" ht="15" customHeight="1" x14ac:dyDescent="0.15">
      <c r="A1870" s="10"/>
      <c r="B1870" s="10"/>
      <c r="C1870" s="10"/>
      <c r="D1870" s="42"/>
      <c r="F1870" s="3"/>
      <c r="G1870" s="3"/>
      <c r="H1870" s="3"/>
      <c r="M1870" s="16"/>
    </row>
    <row r="1871" spans="1:13" s="4" customFormat="1" ht="15" customHeight="1" x14ac:dyDescent="0.15">
      <c r="A1871" s="10"/>
      <c r="B1871" s="10"/>
      <c r="C1871" s="10"/>
      <c r="D1871" s="42"/>
      <c r="F1871" s="3"/>
      <c r="G1871" s="3"/>
      <c r="H1871" s="3"/>
      <c r="M1871" s="16"/>
    </row>
    <row r="1872" spans="1:13" s="4" customFormat="1" ht="15" customHeight="1" x14ac:dyDescent="0.15">
      <c r="A1872" s="10"/>
      <c r="B1872" s="10"/>
      <c r="C1872" s="10"/>
      <c r="D1872" s="42"/>
      <c r="F1872" s="3"/>
      <c r="G1872" s="3"/>
      <c r="H1872" s="3"/>
      <c r="M1872" s="16"/>
    </row>
    <row r="1873" spans="1:13" s="4" customFormat="1" ht="15" customHeight="1" x14ac:dyDescent="0.15">
      <c r="A1873" s="10"/>
      <c r="B1873" s="10"/>
      <c r="C1873" s="10"/>
      <c r="D1873" s="42"/>
      <c r="F1873" s="3"/>
      <c r="G1873" s="3"/>
      <c r="H1873" s="3"/>
      <c r="M1873" s="16"/>
    </row>
    <row r="1874" spans="1:13" s="4" customFormat="1" ht="15" customHeight="1" x14ac:dyDescent="0.15">
      <c r="A1874" s="10"/>
      <c r="B1874" s="10"/>
      <c r="C1874" s="10"/>
      <c r="D1874" s="42"/>
      <c r="F1874" s="3"/>
      <c r="G1874" s="3"/>
      <c r="H1874" s="3"/>
      <c r="M1874" s="16"/>
    </row>
    <row r="1875" spans="1:13" s="4" customFormat="1" ht="15" customHeight="1" x14ac:dyDescent="0.15">
      <c r="A1875" s="10"/>
      <c r="B1875" s="10"/>
      <c r="C1875" s="10"/>
      <c r="D1875" s="42"/>
      <c r="F1875" s="3"/>
      <c r="G1875" s="3"/>
      <c r="H1875" s="3"/>
      <c r="M1875" s="16"/>
    </row>
    <row r="1876" spans="1:13" s="4" customFormat="1" ht="15" customHeight="1" x14ac:dyDescent="0.15">
      <c r="A1876" s="10"/>
      <c r="B1876" s="10"/>
      <c r="C1876" s="10"/>
      <c r="D1876" s="42"/>
      <c r="F1876" s="3"/>
      <c r="G1876" s="3"/>
      <c r="H1876" s="3"/>
      <c r="M1876" s="16"/>
    </row>
    <row r="1877" spans="1:13" s="4" customFormat="1" ht="15" customHeight="1" x14ac:dyDescent="0.15">
      <c r="A1877" s="10"/>
      <c r="B1877" s="10"/>
      <c r="C1877" s="10"/>
      <c r="D1877" s="42"/>
      <c r="F1877" s="3"/>
      <c r="G1877" s="3"/>
      <c r="H1877" s="3"/>
      <c r="M1877" s="16"/>
    </row>
    <row r="1878" spans="1:13" s="4" customFormat="1" ht="15" customHeight="1" x14ac:dyDescent="0.15">
      <c r="A1878" s="10"/>
      <c r="B1878" s="10"/>
      <c r="C1878" s="10"/>
      <c r="D1878" s="42"/>
      <c r="F1878" s="3"/>
      <c r="G1878" s="3"/>
      <c r="H1878" s="3"/>
      <c r="M1878" s="16"/>
    </row>
    <row r="1879" spans="1:13" s="4" customFormat="1" ht="15" customHeight="1" x14ac:dyDescent="0.15">
      <c r="A1879" s="10"/>
      <c r="B1879" s="10"/>
      <c r="C1879" s="10"/>
      <c r="D1879" s="42"/>
      <c r="F1879" s="3"/>
      <c r="G1879" s="3"/>
      <c r="H1879" s="3"/>
      <c r="M1879" s="16"/>
    </row>
    <row r="1880" spans="1:13" s="4" customFormat="1" ht="15" customHeight="1" x14ac:dyDescent="0.15">
      <c r="A1880" s="10"/>
      <c r="B1880" s="10"/>
      <c r="C1880" s="10"/>
      <c r="D1880" s="42"/>
      <c r="F1880" s="3"/>
      <c r="G1880" s="3"/>
      <c r="H1880" s="3"/>
      <c r="M1880" s="16"/>
    </row>
    <row r="1881" spans="1:13" s="4" customFormat="1" ht="15" customHeight="1" x14ac:dyDescent="0.15">
      <c r="A1881" s="10"/>
      <c r="B1881" s="10"/>
      <c r="C1881" s="10"/>
      <c r="D1881" s="42"/>
      <c r="F1881" s="3"/>
      <c r="G1881" s="3"/>
      <c r="H1881" s="3"/>
      <c r="M1881" s="16"/>
    </row>
    <row r="1882" spans="1:13" s="4" customFormat="1" ht="15" customHeight="1" x14ac:dyDescent="0.15">
      <c r="A1882" s="10"/>
      <c r="B1882" s="10"/>
      <c r="C1882" s="10"/>
      <c r="D1882" s="42"/>
      <c r="F1882" s="3"/>
      <c r="G1882" s="3"/>
      <c r="H1882" s="3"/>
      <c r="M1882" s="16"/>
    </row>
    <row r="1883" spans="1:13" s="4" customFormat="1" ht="15" customHeight="1" x14ac:dyDescent="0.15">
      <c r="A1883" s="10"/>
      <c r="B1883" s="10"/>
      <c r="C1883" s="10"/>
      <c r="D1883" s="42"/>
      <c r="F1883" s="3"/>
      <c r="G1883" s="3"/>
      <c r="H1883" s="3"/>
      <c r="M1883" s="16"/>
    </row>
    <row r="1884" spans="1:13" s="4" customFormat="1" ht="15" customHeight="1" x14ac:dyDescent="0.15">
      <c r="A1884" s="10"/>
      <c r="B1884" s="10"/>
      <c r="C1884" s="10"/>
      <c r="D1884" s="42"/>
      <c r="F1884" s="3"/>
      <c r="G1884" s="3"/>
      <c r="H1884" s="3"/>
      <c r="M1884" s="16"/>
    </row>
    <row r="1885" spans="1:13" s="4" customFormat="1" ht="15" customHeight="1" x14ac:dyDescent="0.15">
      <c r="A1885" s="10"/>
      <c r="B1885" s="10"/>
      <c r="C1885" s="10"/>
      <c r="D1885" s="42"/>
      <c r="F1885" s="3"/>
      <c r="G1885" s="3"/>
      <c r="H1885" s="3"/>
      <c r="M1885" s="16"/>
    </row>
    <row r="1886" spans="1:13" s="4" customFormat="1" ht="15" customHeight="1" x14ac:dyDescent="0.15">
      <c r="A1886" s="10"/>
      <c r="B1886" s="10"/>
      <c r="C1886" s="10"/>
      <c r="D1886" s="42"/>
      <c r="F1886" s="3"/>
      <c r="G1886" s="3"/>
      <c r="H1886" s="3"/>
      <c r="M1886" s="16"/>
    </row>
    <row r="1887" spans="1:13" s="4" customFormat="1" ht="15" customHeight="1" x14ac:dyDescent="0.15">
      <c r="A1887" s="10"/>
      <c r="B1887" s="10"/>
      <c r="C1887" s="10"/>
      <c r="D1887" s="42"/>
      <c r="F1887" s="3"/>
      <c r="G1887" s="3"/>
      <c r="H1887" s="3"/>
      <c r="M1887" s="16"/>
    </row>
    <row r="1888" spans="1:13" s="4" customFormat="1" ht="15" customHeight="1" x14ac:dyDescent="0.15">
      <c r="A1888" s="10"/>
      <c r="B1888" s="10"/>
      <c r="C1888" s="10"/>
      <c r="D1888" s="42"/>
      <c r="F1888" s="3"/>
      <c r="G1888" s="3"/>
      <c r="H1888" s="3"/>
      <c r="M1888" s="16"/>
    </row>
    <row r="1889" spans="1:13" s="4" customFormat="1" ht="15" customHeight="1" x14ac:dyDescent="0.15">
      <c r="A1889" s="10"/>
      <c r="B1889" s="10"/>
      <c r="C1889" s="10"/>
      <c r="D1889" s="42"/>
      <c r="F1889" s="3"/>
      <c r="G1889" s="3"/>
      <c r="H1889" s="3"/>
      <c r="M1889" s="16"/>
    </row>
    <row r="1890" spans="1:13" s="4" customFormat="1" ht="15" customHeight="1" x14ac:dyDescent="0.15">
      <c r="A1890" s="10"/>
      <c r="B1890" s="10"/>
      <c r="C1890" s="10"/>
      <c r="D1890" s="42"/>
      <c r="F1890" s="3"/>
      <c r="G1890" s="3"/>
      <c r="H1890" s="3"/>
      <c r="M1890" s="16"/>
    </row>
    <row r="1891" spans="1:13" s="4" customFormat="1" ht="15" customHeight="1" x14ac:dyDescent="0.15">
      <c r="A1891" s="10"/>
      <c r="B1891" s="10"/>
      <c r="C1891" s="10"/>
      <c r="D1891" s="42"/>
      <c r="F1891" s="3"/>
      <c r="G1891" s="3"/>
      <c r="H1891" s="3"/>
      <c r="M1891" s="16"/>
    </row>
    <row r="1892" spans="1:13" s="4" customFormat="1" ht="15" customHeight="1" x14ac:dyDescent="0.15">
      <c r="A1892" s="10"/>
      <c r="B1892" s="10"/>
      <c r="C1892" s="10"/>
      <c r="D1892" s="42"/>
      <c r="F1892" s="3"/>
      <c r="G1892" s="3"/>
      <c r="H1892" s="3"/>
      <c r="M1892" s="16"/>
    </row>
    <row r="1893" spans="1:13" s="4" customFormat="1" ht="15" customHeight="1" x14ac:dyDescent="0.15">
      <c r="A1893" s="10"/>
      <c r="B1893" s="10"/>
      <c r="C1893" s="10"/>
      <c r="D1893" s="42"/>
      <c r="F1893" s="3"/>
      <c r="G1893" s="3"/>
      <c r="H1893" s="3"/>
      <c r="M1893" s="16"/>
    </row>
    <row r="1894" spans="1:13" s="4" customFormat="1" ht="15" customHeight="1" x14ac:dyDescent="0.15">
      <c r="A1894" s="10"/>
      <c r="B1894" s="10"/>
      <c r="C1894" s="10"/>
      <c r="D1894" s="42"/>
      <c r="F1894" s="3"/>
      <c r="G1894" s="3"/>
      <c r="H1894" s="3"/>
      <c r="M1894" s="16"/>
    </row>
    <row r="1895" spans="1:13" s="4" customFormat="1" ht="15" customHeight="1" x14ac:dyDescent="0.15">
      <c r="A1895" s="10"/>
      <c r="B1895" s="10"/>
      <c r="C1895" s="10"/>
      <c r="D1895" s="42"/>
      <c r="F1895" s="3"/>
      <c r="G1895" s="3"/>
      <c r="H1895" s="3"/>
      <c r="M1895" s="16"/>
    </row>
    <row r="1896" spans="1:13" s="4" customFormat="1" ht="15" customHeight="1" x14ac:dyDescent="0.15">
      <c r="A1896" s="10"/>
      <c r="B1896" s="10"/>
      <c r="C1896" s="10"/>
      <c r="D1896" s="42"/>
      <c r="F1896" s="3"/>
      <c r="G1896" s="3"/>
      <c r="H1896" s="3"/>
      <c r="M1896" s="16"/>
    </row>
    <row r="1897" spans="1:13" s="4" customFormat="1" ht="15" customHeight="1" x14ac:dyDescent="0.15">
      <c r="A1897" s="10"/>
      <c r="B1897" s="10"/>
      <c r="C1897" s="10"/>
      <c r="D1897" s="42"/>
      <c r="F1897" s="3"/>
      <c r="G1897" s="3"/>
      <c r="H1897" s="3"/>
      <c r="M1897" s="16"/>
    </row>
    <row r="1898" spans="1:13" s="4" customFormat="1" ht="15" customHeight="1" x14ac:dyDescent="0.15">
      <c r="A1898" s="10"/>
      <c r="B1898" s="10"/>
      <c r="C1898" s="10"/>
      <c r="D1898" s="42"/>
      <c r="F1898" s="3"/>
      <c r="G1898" s="3"/>
      <c r="H1898" s="3"/>
      <c r="M1898" s="16"/>
    </row>
    <row r="1899" spans="1:13" s="4" customFormat="1" ht="15" customHeight="1" x14ac:dyDescent="0.15">
      <c r="A1899" s="10"/>
      <c r="B1899" s="10"/>
      <c r="C1899" s="10"/>
      <c r="D1899" s="42"/>
      <c r="F1899" s="3"/>
      <c r="G1899" s="3"/>
      <c r="H1899" s="3"/>
      <c r="M1899" s="16"/>
    </row>
    <row r="1900" spans="1:13" s="4" customFormat="1" ht="15" customHeight="1" x14ac:dyDescent="0.15">
      <c r="A1900" s="10"/>
      <c r="B1900" s="10"/>
      <c r="C1900" s="10"/>
      <c r="D1900" s="42"/>
      <c r="F1900" s="3"/>
      <c r="G1900" s="3"/>
      <c r="H1900" s="3"/>
      <c r="M1900" s="16"/>
    </row>
    <row r="1901" spans="1:13" s="4" customFormat="1" ht="15" customHeight="1" x14ac:dyDescent="0.15">
      <c r="A1901" s="10"/>
      <c r="B1901" s="10"/>
      <c r="C1901" s="10"/>
      <c r="D1901" s="42"/>
      <c r="F1901" s="3"/>
      <c r="G1901" s="3"/>
      <c r="H1901" s="3"/>
      <c r="M1901" s="16"/>
    </row>
    <row r="1902" spans="1:13" s="4" customFormat="1" ht="15" customHeight="1" x14ac:dyDescent="0.15">
      <c r="A1902" s="10"/>
      <c r="B1902" s="10"/>
      <c r="C1902" s="10"/>
      <c r="D1902" s="42"/>
      <c r="F1902" s="3"/>
      <c r="G1902" s="3"/>
      <c r="H1902" s="3"/>
      <c r="M1902" s="16"/>
    </row>
    <row r="1903" spans="1:13" s="4" customFormat="1" ht="15" customHeight="1" x14ac:dyDescent="0.15">
      <c r="A1903" s="10"/>
      <c r="B1903" s="10"/>
      <c r="C1903" s="10"/>
      <c r="D1903" s="42"/>
      <c r="F1903" s="3"/>
      <c r="G1903" s="3"/>
      <c r="H1903" s="3"/>
      <c r="M1903" s="16"/>
    </row>
    <row r="1904" spans="1:13" s="4" customFormat="1" ht="15" customHeight="1" x14ac:dyDescent="0.15">
      <c r="A1904" s="10"/>
      <c r="B1904" s="10"/>
      <c r="C1904" s="10"/>
      <c r="D1904" s="42"/>
      <c r="F1904" s="3"/>
      <c r="G1904" s="3"/>
      <c r="H1904" s="3"/>
      <c r="M1904" s="16"/>
    </row>
    <row r="1905" spans="1:13" s="4" customFormat="1" ht="15" customHeight="1" x14ac:dyDescent="0.15">
      <c r="A1905" s="10"/>
      <c r="B1905" s="10"/>
      <c r="C1905" s="10"/>
      <c r="D1905" s="42"/>
      <c r="F1905" s="3"/>
      <c r="G1905" s="3"/>
      <c r="H1905" s="3"/>
      <c r="M1905" s="16"/>
    </row>
    <row r="1906" spans="1:13" s="4" customFormat="1" ht="15" customHeight="1" x14ac:dyDescent="0.15">
      <c r="A1906" s="10"/>
      <c r="B1906" s="10"/>
      <c r="C1906" s="10"/>
      <c r="D1906" s="42"/>
      <c r="F1906" s="3"/>
      <c r="G1906" s="3"/>
      <c r="H1906" s="3"/>
      <c r="M1906" s="16"/>
    </row>
    <row r="1907" spans="1:13" s="4" customFormat="1" ht="15" customHeight="1" x14ac:dyDescent="0.15">
      <c r="A1907" s="10"/>
      <c r="B1907" s="10"/>
      <c r="C1907" s="10"/>
      <c r="D1907" s="42"/>
      <c r="F1907" s="3"/>
      <c r="G1907" s="3"/>
      <c r="H1907" s="3"/>
      <c r="M1907" s="16"/>
    </row>
    <row r="1908" spans="1:13" s="4" customFormat="1" ht="15" customHeight="1" x14ac:dyDescent="0.15">
      <c r="A1908" s="10"/>
      <c r="B1908" s="10"/>
      <c r="C1908" s="10"/>
      <c r="D1908" s="42"/>
      <c r="F1908" s="3"/>
      <c r="G1908" s="3"/>
      <c r="H1908" s="3"/>
      <c r="M1908" s="16"/>
    </row>
    <row r="1909" spans="1:13" s="4" customFormat="1" ht="15" customHeight="1" x14ac:dyDescent="0.15">
      <c r="A1909" s="10"/>
      <c r="B1909" s="10"/>
      <c r="C1909" s="10"/>
      <c r="D1909" s="42"/>
      <c r="F1909" s="3"/>
      <c r="G1909" s="3"/>
      <c r="H1909" s="3"/>
      <c r="M1909" s="16"/>
    </row>
    <row r="1910" spans="1:13" s="4" customFormat="1" ht="15" customHeight="1" x14ac:dyDescent="0.15">
      <c r="A1910" s="10"/>
      <c r="B1910" s="10"/>
      <c r="C1910" s="10"/>
      <c r="D1910" s="42"/>
      <c r="F1910" s="3"/>
      <c r="G1910" s="3"/>
      <c r="H1910" s="3"/>
      <c r="M1910" s="16"/>
    </row>
    <row r="1911" spans="1:13" s="4" customFormat="1" ht="15" customHeight="1" x14ac:dyDescent="0.15">
      <c r="A1911" s="10"/>
      <c r="B1911" s="10"/>
      <c r="C1911" s="10"/>
      <c r="D1911" s="42"/>
      <c r="F1911" s="3"/>
      <c r="G1911" s="3"/>
      <c r="H1911" s="3"/>
      <c r="M1911" s="16"/>
    </row>
    <row r="1912" spans="1:13" s="4" customFormat="1" ht="15" customHeight="1" x14ac:dyDescent="0.15">
      <c r="A1912" s="10"/>
      <c r="B1912" s="10"/>
      <c r="C1912" s="10"/>
      <c r="D1912" s="42"/>
      <c r="F1912" s="3"/>
      <c r="G1912" s="3"/>
      <c r="H1912" s="3"/>
      <c r="M1912" s="16"/>
    </row>
    <row r="1913" spans="1:13" s="4" customFormat="1" ht="15" customHeight="1" x14ac:dyDescent="0.15">
      <c r="A1913" s="10"/>
      <c r="B1913" s="10"/>
      <c r="C1913" s="10"/>
      <c r="D1913" s="42"/>
      <c r="F1913" s="3"/>
      <c r="G1913" s="3"/>
      <c r="H1913" s="3"/>
      <c r="M1913" s="16"/>
    </row>
    <row r="1914" spans="1:13" s="4" customFormat="1" ht="15" customHeight="1" x14ac:dyDescent="0.15">
      <c r="A1914" s="10"/>
      <c r="B1914" s="10"/>
      <c r="C1914" s="10"/>
      <c r="D1914" s="42"/>
      <c r="F1914" s="3"/>
      <c r="G1914" s="3"/>
      <c r="H1914" s="3"/>
      <c r="M1914" s="16"/>
    </row>
    <row r="1915" spans="1:13" s="4" customFormat="1" ht="15" customHeight="1" x14ac:dyDescent="0.15">
      <c r="A1915" s="10"/>
      <c r="B1915" s="10"/>
      <c r="C1915" s="10"/>
      <c r="D1915" s="42"/>
      <c r="F1915" s="3"/>
      <c r="G1915" s="3"/>
      <c r="H1915" s="3"/>
      <c r="M1915" s="16"/>
    </row>
    <row r="1916" spans="1:13" s="4" customFormat="1" ht="15" customHeight="1" x14ac:dyDescent="0.15">
      <c r="A1916" s="10"/>
      <c r="B1916" s="10"/>
      <c r="C1916" s="10"/>
      <c r="D1916" s="42"/>
      <c r="F1916" s="3"/>
      <c r="G1916" s="3"/>
      <c r="H1916" s="3"/>
      <c r="M1916" s="16"/>
    </row>
    <row r="1917" spans="1:13" s="4" customFormat="1" ht="15" customHeight="1" x14ac:dyDescent="0.15">
      <c r="A1917" s="10"/>
      <c r="B1917" s="10"/>
      <c r="C1917" s="10"/>
      <c r="D1917" s="42"/>
      <c r="F1917" s="3"/>
      <c r="G1917" s="3"/>
      <c r="H1917" s="3"/>
      <c r="M1917" s="16"/>
    </row>
    <row r="1918" spans="1:13" s="4" customFormat="1" ht="15" customHeight="1" x14ac:dyDescent="0.15">
      <c r="A1918" s="10"/>
      <c r="B1918" s="10"/>
      <c r="C1918" s="10"/>
      <c r="D1918" s="42"/>
      <c r="F1918" s="3"/>
      <c r="G1918" s="3"/>
      <c r="H1918" s="3"/>
      <c r="M1918" s="16"/>
    </row>
    <row r="1919" spans="1:13" s="4" customFormat="1" ht="15" customHeight="1" x14ac:dyDescent="0.15">
      <c r="A1919" s="10"/>
      <c r="B1919" s="10"/>
      <c r="C1919" s="10"/>
      <c r="D1919" s="42"/>
      <c r="F1919" s="3"/>
      <c r="G1919" s="3"/>
      <c r="H1919" s="3"/>
      <c r="M1919" s="16"/>
    </row>
    <row r="1920" spans="1:13" s="4" customFormat="1" ht="15" customHeight="1" x14ac:dyDescent="0.15">
      <c r="A1920" s="10"/>
      <c r="B1920" s="10"/>
      <c r="C1920" s="10"/>
      <c r="D1920" s="42"/>
      <c r="F1920" s="3"/>
      <c r="G1920" s="3"/>
      <c r="H1920" s="3"/>
      <c r="M1920" s="16"/>
    </row>
    <row r="1921" spans="1:13" s="4" customFormat="1" ht="15" customHeight="1" x14ac:dyDescent="0.15">
      <c r="A1921" s="10"/>
      <c r="B1921" s="10"/>
      <c r="C1921" s="10"/>
      <c r="D1921" s="42"/>
      <c r="F1921" s="3"/>
      <c r="G1921" s="3"/>
      <c r="H1921" s="3"/>
      <c r="M1921" s="16"/>
    </row>
    <row r="1922" spans="1:13" s="4" customFormat="1" ht="15" customHeight="1" x14ac:dyDescent="0.15">
      <c r="A1922" s="10"/>
      <c r="B1922" s="10"/>
      <c r="C1922" s="10"/>
      <c r="D1922" s="42"/>
      <c r="F1922" s="3"/>
      <c r="G1922" s="3"/>
      <c r="H1922" s="3"/>
      <c r="M1922" s="16"/>
    </row>
    <row r="1923" spans="1:13" s="4" customFormat="1" ht="15" customHeight="1" x14ac:dyDescent="0.15">
      <c r="A1923" s="10"/>
      <c r="B1923" s="10"/>
      <c r="C1923" s="10"/>
      <c r="D1923" s="42"/>
      <c r="F1923" s="3"/>
      <c r="G1923" s="3"/>
      <c r="H1923" s="3"/>
      <c r="M1923" s="16"/>
    </row>
    <row r="1924" spans="1:13" s="4" customFormat="1" ht="15" customHeight="1" x14ac:dyDescent="0.15">
      <c r="A1924" s="10"/>
      <c r="B1924" s="10"/>
      <c r="C1924" s="10"/>
      <c r="D1924" s="42"/>
      <c r="F1924" s="3"/>
      <c r="G1924" s="3"/>
      <c r="H1924" s="3"/>
      <c r="M1924" s="16"/>
    </row>
    <row r="1925" spans="1:13" s="4" customFormat="1" ht="15" customHeight="1" x14ac:dyDescent="0.15">
      <c r="A1925" s="10"/>
      <c r="B1925" s="10"/>
      <c r="C1925" s="10"/>
      <c r="D1925" s="42"/>
      <c r="F1925" s="3"/>
      <c r="G1925" s="3"/>
      <c r="H1925" s="3"/>
      <c r="M1925" s="16"/>
    </row>
    <row r="1926" spans="1:13" s="4" customFormat="1" ht="15" customHeight="1" x14ac:dyDescent="0.15">
      <c r="A1926" s="10"/>
      <c r="B1926" s="10"/>
      <c r="C1926" s="10"/>
      <c r="D1926" s="42"/>
      <c r="F1926" s="3"/>
      <c r="G1926" s="3"/>
      <c r="H1926" s="3"/>
      <c r="M1926" s="16"/>
    </row>
    <row r="1927" spans="1:13" s="4" customFormat="1" ht="15" customHeight="1" x14ac:dyDescent="0.15">
      <c r="A1927" s="10"/>
      <c r="B1927" s="10"/>
      <c r="C1927" s="10"/>
      <c r="D1927" s="42"/>
      <c r="F1927" s="3"/>
      <c r="G1927" s="3"/>
      <c r="H1927" s="3"/>
      <c r="M1927" s="16"/>
    </row>
    <row r="1928" spans="1:13" s="4" customFormat="1" ht="15" customHeight="1" x14ac:dyDescent="0.15">
      <c r="A1928" s="10"/>
      <c r="B1928" s="10"/>
      <c r="C1928" s="10"/>
      <c r="D1928" s="42"/>
      <c r="F1928" s="3"/>
      <c r="G1928" s="3"/>
      <c r="H1928" s="3"/>
      <c r="M1928" s="16"/>
    </row>
    <row r="1929" spans="1:13" s="4" customFormat="1" ht="15" customHeight="1" x14ac:dyDescent="0.15">
      <c r="A1929" s="10"/>
      <c r="B1929" s="10"/>
      <c r="C1929" s="10"/>
      <c r="D1929" s="42"/>
      <c r="F1929" s="3"/>
      <c r="G1929" s="3"/>
      <c r="H1929" s="3"/>
      <c r="M1929" s="16"/>
    </row>
    <row r="1930" spans="1:13" s="4" customFormat="1" ht="15" customHeight="1" x14ac:dyDescent="0.15">
      <c r="A1930" s="10"/>
      <c r="B1930" s="10"/>
      <c r="C1930" s="10"/>
      <c r="D1930" s="42"/>
      <c r="F1930" s="3"/>
      <c r="G1930" s="3"/>
      <c r="H1930" s="3"/>
      <c r="M1930" s="16"/>
    </row>
    <row r="1931" spans="1:13" s="4" customFormat="1" ht="15" customHeight="1" x14ac:dyDescent="0.15">
      <c r="A1931" s="10"/>
      <c r="B1931" s="10"/>
      <c r="C1931" s="10"/>
      <c r="D1931" s="42"/>
      <c r="F1931" s="3"/>
      <c r="G1931" s="3"/>
      <c r="H1931" s="3"/>
      <c r="M1931" s="16"/>
    </row>
    <row r="1932" spans="1:13" s="4" customFormat="1" ht="15" customHeight="1" x14ac:dyDescent="0.15">
      <c r="A1932" s="10"/>
      <c r="B1932" s="10"/>
      <c r="C1932" s="10"/>
      <c r="D1932" s="42"/>
      <c r="F1932" s="3"/>
      <c r="G1932" s="3"/>
      <c r="H1932" s="3"/>
      <c r="M1932" s="16"/>
    </row>
    <row r="1933" spans="1:13" s="4" customFormat="1" ht="15" customHeight="1" x14ac:dyDescent="0.15">
      <c r="A1933" s="10"/>
      <c r="B1933" s="10"/>
      <c r="C1933" s="10"/>
      <c r="D1933" s="42"/>
      <c r="F1933" s="3"/>
      <c r="G1933" s="3"/>
      <c r="H1933" s="3"/>
      <c r="M1933" s="16"/>
    </row>
    <row r="1934" spans="1:13" s="4" customFormat="1" ht="15" customHeight="1" x14ac:dyDescent="0.15">
      <c r="A1934" s="10"/>
      <c r="B1934" s="10"/>
      <c r="C1934" s="10"/>
      <c r="D1934" s="42"/>
      <c r="F1934" s="3"/>
      <c r="G1934" s="3"/>
      <c r="H1934" s="3"/>
      <c r="M1934" s="16"/>
    </row>
    <row r="1935" spans="1:13" s="4" customFormat="1" ht="15" customHeight="1" x14ac:dyDescent="0.15">
      <c r="A1935" s="10"/>
      <c r="B1935" s="10"/>
      <c r="C1935" s="10"/>
      <c r="D1935" s="42"/>
      <c r="F1935" s="3"/>
      <c r="G1935" s="3"/>
      <c r="H1935" s="3"/>
      <c r="M1935" s="16"/>
    </row>
    <row r="1936" spans="1:13" s="4" customFormat="1" ht="15" customHeight="1" x14ac:dyDescent="0.15">
      <c r="A1936" s="10"/>
      <c r="B1936" s="10"/>
      <c r="C1936" s="10"/>
      <c r="D1936" s="42"/>
      <c r="F1936" s="3"/>
      <c r="G1936" s="3"/>
      <c r="H1936" s="3"/>
      <c r="M1936" s="16"/>
    </row>
    <row r="1937" spans="1:13" s="4" customFormat="1" ht="15" customHeight="1" x14ac:dyDescent="0.15">
      <c r="A1937" s="10"/>
      <c r="B1937" s="10"/>
      <c r="C1937" s="10"/>
      <c r="D1937" s="42"/>
      <c r="F1937" s="3"/>
      <c r="G1937" s="3"/>
      <c r="H1937" s="3"/>
      <c r="M1937" s="16"/>
    </row>
    <row r="1938" spans="1:13" s="4" customFormat="1" ht="15" customHeight="1" x14ac:dyDescent="0.15">
      <c r="A1938" s="10"/>
      <c r="B1938" s="10"/>
      <c r="C1938" s="10"/>
      <c r="D1938" s="42"/>
      <c r="F1938" s="3"/>
      <c r="G1938" s="3"/>
      <c r="H1938" s="3"/>
      <c r="M1938" s="16"/>
    </row>
    <row r="1939" spans="1:13" s="4" customFormat="1" ht="15" customHeight="1" x14ac:dyDescent="0.15">
      <c r="A1939" s="10"/>
      <c r="B1939" s="10"/>
      <c r="C1939" s="10"/>
      <c r="D1939" s="42"/>
      <c r="F1939" s="3"/>
      <c r="G1939" s="3"/>
      <c r="H1939" s="3"/>
      <c r="M1939" s="16"/>
    </row>
    <row r="1940" spans="1:13" s="4" customFormat="1" ht="15" customHeight="1" x14ac:dyDescent="0.15">
      <c r="A1940" s="10"/>
      <c r="B1940" s="10"/>
      <c r="C1940" s="10"/>
      <c r="D1940" s="42"/>
      <c r="F1940" s="3"/>
      <c r="G1940" s="3"/>
      <c r="H1940" s="3"/>
      <c r="M1940" s="16"/>
    </row>
    <row r="1941" spans="1:13" s="4" customFormat="1" ht="15" customHeight="1" x14ac:dyDescent="0.15">
      <c r="A1941" s="10"/>
      <c r="B1941" s="10"/>
      <c r="C1941" s="10"/>
      <c r="D1941" s="42"/>
      <c r="F1941" s="3"/>
      <c r="G1941" s="3"/>
      <c r="H1941" s="3"/>
      <c r="M1941" s="16"/>
    </row>
    <row r="1942" spans="1:13" s="4" customFormat="1" ht="15" customHeight="1" x14ac:dyDescent="0.15">
      <c r="A1942" s="10"/>
      <c r="B1942" s="10"/>
      <c r="C1942" s="10"/>
      <c r="D1942" s="42"/>
      <c r="F1942" s="3"/>
      <c r="G1942" s="3"/>
      <c r="H1942" s="3"/>
      <c r="M1942" s="16"/>
    </row>
    <row r="1943" spans="1:13" s="4" customFormat="1" ht="15" customHeight="1" x14ac:dyDescent="0.15">
      <c r="A1943" s="10"/>
      <c r="B1943" s="10"/>
      <c r="C1943" s="10"/>
      <c r="D1943" s="42"/>
      <c r="F1943" s="3"/>
      <c r="G1943" s="3"/>
      <c r="H1943" s="3"/>
      <c r="M1943" s="16"/>
    </row>
    <row r="1944" spans="1:13" s="4" customFormat="1" ht="15" customHeight="1" x14ac:dyDescent="0.15">
      <c r="A1944" s="10"/>
      <c r="B1944" s="10"/>
      <c r="C1944" s="10"/>
      <c r="D1944" s="42"/>
      <c r="F1944" s="3"/>
      <c r="G1944" s="3"/>
      <c r="H1944" s="3"/>
      <c r="M1944" s="16"/>
    </row>
    <row r="1945" spans="1:13" s="4" customFormat="1" ht="15" customHeight="1" x14ac:dyDescent="0.15">
      <c r="A1945" s="10"/>
      <c r="B1945" s="10"/>
      <c r="C1945" s="10"/>
      <c r="D1945" s="42"/>
      <c r="F1945" s="3"/>
      <c r="G1945" s="3"/>
      <c r="H1945" s="3"/>
      <c r="M1945" s="16"/>
    </row>
    <row r="1946" spans="1:13" s="4" customFormat="1" ht="15" customHeight="1" x14ac:dyDescent="0.15">
      <c r="A1946" s="10"/>
      <c r="B1946" s="10"/>
      <c r="C1946" s="10"/>
      <c r="D1946" s="42"/>
      <c r="F1946" s="3"/>
      <c r="G1946" s="3"/>
      <c r="H1946" s="3"/>
      <c r="M1946" s="16"/>
    </row>
    <row r="1947" spans="1:13" s="4" customFormat="1" ht="15" customHeight="1" x14ac:dyDescent="0.15">
      <c r="A1947" s="10"/>
      <c r="B1947" s="10"/>
      <c r="C1947" s="10"/>
      <c r="D1947" s="42"/>
      <c r="F1947" s="3"/>
      <c r="G1947" s="3"/>
      <c r="H1947" s="3"/>
      <c r="M1947" s="16"/>
    </row>
    <row r="1948" spans="1:13" s="4" customFormat="1" ht="15" customHeight="1" x14ac:dyDescent="0.15">
      <c r="A1948" s="10"/>
      <c r="B1948" s="10"/>
      <c r="C1948" s="10"/>
      <c r="D1948" s="42"/>
      <c r="F1948" s="3"/>
      <c r="G1948" s="3"/>
      <c r="H1948" s="3"/>
      <c r="M1948" s="16"/>
    </row>
    <row r="1949" spans="1:13" s="4" customFormat="1" ht="15" customHeight="1" x14ac:dyDescent="0.15">
      <c r="A1949" s="10"/>
      <c r="B1949" s="10"/>
      <c r="C1949" s="10"/>
      <c r="D1949" s="42"/>
      <c r="F1949" s="3"/>
      <c r="G1949" s="3"/>
      <c r="H1949" s="3"/>
      <c r="M1949" s="16"/>
    </row>
    <row r="1950" spans="1:13" s="4" customFormat="1" ht="15" customHeight="1" x14ac:dyDescent="0.15">
      <c r="A1950" s="10"/>
      <c r="B1950" s="10"/>
      <c r="C1950" s="10"/>
      <c r="D1950" s="42"/>
      <c r="F1950" s="3"/>
      <c r="G1950" s="3"/>
      <c r="H1950" s="3"/>
      <c r="M1950" s="16"/>
    </row>
    <row r="1951" spans="1:13" s="4" customFormat="1" ht="15" customHeight="1" x14ac:dyDescent="0.15">
      <c r="A1951" s="10"/>
      <c r="B1951" s="10"/>
      <c r="C1951" s="10"/>
      <c r="D1951" s="42"/>
      <c r="F1951" s="3"/>
      <c r="G1951" s="3"/>
      <c r="H1951" s="3"/>
      <c r="M1951" s="16"/>
    </row>
    <row r="1952" spans="1:13" s="4" customFormat="1" ht="15" customHeight="1" x14ac:dyDescent="0.15">
      <c r="A1952" s="10"/>
      <c r="B1952" s="10"/>
      <c r="C1952" s="10"/>
      <c r="D1952" s="42"/>
      <c r="F1952" s="3"/>
      <c r="G1952" s="3"/>
      <c r="H1952" s="3"/>
      <c r="M1952" s="16"/>
    </row>
    <row r="1953" spans="1:13" s="4" customFormat="1" ht="15" customHeight="1" x14ac:dyDescent="0.15">
      <c r="A1953" s="10"/>
      <c r="B1953" s="10"/>
      <c r="C1953" s="10"/>
      <c r="D1953" s="42"/>
      <c r="F1953" s="3"/>
      <c r="G1953" s="3"/>
      <c r="H1953" s="3"/>
      <c r="M1953" s="16"/>
    </row>
    <row r="1954" spans="1:13" s="4" customFormat="1" ht="15" customHeight="1" x14ac:dyDescent="0.15">
      <c r="A1954" s="10"/>
      <c r="B1954" s="10"/>
      <c r="C1954" s="10"/>
      <c r="D1954" s="42"/>
      <c r="F1954" s="3"/>
      <c r="G1954" s="3"/>
      <c r="H1954" s="3"/>
      <c r="M1954" s="16"/>
    </row>
    <row r="1955" spans="1:13" s="4" customFormat="1" ht="15" customHeight="1" x14ac:dyDescent="0.15">
      <c r="A1955" s="10"/>
      <c r="B1955" s="10"/>
      <c r="C1955" s="10"/>
      <c r="D1955" s="42"/>
      <c r="F1955" s="3"/>
      <c r="G1955" s="3"/>
      <c r="H1955" s="3"/>
      <c r="M1955" s="16"/>
    </row>
    <row r="1956" spans="1:13" s="4" customFormat="1" ht="15" customHeight="1" x14ac:dyDescent="0.15">
      <c r="A1956" s="10"/>
      <c r="B1956" s="10"/>
      <c r="C1956" s="10"/>
      <c r="D1956" s="42"/>
      <c r="F1956" s="3"/>
      <c r="G1956" s="3"/>
      <c r="H1956" s="3"/>
      <c r="M1956" s="16"/>
    </row>
    <row r="1957" spans="1:13" s="4" customFormat="1" ht="15" customHeight="1" x14ac:dyDescent="0.15">
      <c r="A1957" s="10"/>
      <c r="B1957" s="10"/>
      <c r="C1957" s="10"/>
      <c r="D1957" s="42"/>
      <c r="F1957" s="3"/>
      <c r="G1957" s="3"/>
      <c r="H1957" s="3"/>
      <c r="M1957" s="16"/>
    </row>
    <row r="1958" spans="1:13" s="4" customFormat="1" ht="15" customHeight="1" x14ac:dyDescent="0.15">
      <c r="A1958" s="10"/>
      <c r="B1958" s="10"/>
      <c r="C1958" s="10"/>
      <c r="D1958" s="42"/>
      <c r="F1958" s="3"/>
      <c r="G1958" s="3"/>
      <c r="H1958" s="3"/>
      <c r="M1958" s="16"/>
    </row>
    <row r="1959" spans="1:13" s="4" customFormat="1" ht="15" customHeight="1" x14ac:dyDescent="0.15">
      <c r="A1959" s="10"/>
      <c r="B1959" s="10"/>
      <c r="C1959" s="10"/>
      <c r="D1959" s="42"/>
      <c r="F1959" s="3"/>
      <c r="G1959" s="3"/>
      <c r="H1959" s="3"/>
      <c r="M1959" s="16"/>
    </row>
    <row r="1960" spans="1:13" s="4" customFormat="1" ht="15" customHeight="1" x14ac:dyDescent="0.15">
      <c r="A1960" s="10"/>
      <c r="B1960" s="10"/>
      <c r="C1960" s="10"/>
      <c r="D1960" s="42"/>
      <c r="F1960" s="3"/>
      <c r="G1960" s="3"/>
      <c r="H1960" s="3"/>
      <c r="M1960" s="16"/>
    </row>
    <row r="1961" spans="1:13" s="4" customFormat="1" ht="15" customHeight="1" x14ac:dyDescent="0.15">
      <c r="A1961" s="10"/>
      <c r="B1961" s="10"/>
      <c r="C1961" s="10"/>
      <c r="D1961" s="42"/>
      <c r="F1961" s="3"/>
      <c r="G1961" s="3"/>
      <c r="H1961" s="3"/>
      <c r="M1961" s="16"/>
    </row>
    <row r="1962" spans="1:13" s="4" customFormat="1" ht="15" customHeight="1" x14ac:dyDescent="0.15">
      <c r="A1962" s="10"/>
      <c r="B1962" s="10"/>
      <c r="C1962" s="10"/>
      <c r="D1962" s="42"/>
      <c r="F1962" s="3"/>
      <c r="G1962" s="3"/>
      <c r="H1962" s="3"/>
      <c r="M1962" s="16"/>
    </row>
    <row r="1963" spans="1:13" s="4" customFormat="1" ht="15" customHeight="1" x14ac:dyDescent="0.15">
      <c r="A1963" s="10"/>
      <c r="B1963" s="10"/>
      <c r="C1963" s="10"/>
      <c r="D1963" s="42"/>
      <c r="F1963" s="3"/>
      <c r="G1963" s="3"/>
      <c r="H1963" s="3"/>
      <c r="M1963" s="16"/>
    </row>
    <row r="1964" spans="1:13" s="4" customFormat="1" ht="15" customHeight="1" x14ac:dyDescent="0.15">
      <c r="A1964" s="10"/>
      <c r="B1964" s="10"/>
      <c r="C1964" s="10"/>
      <c r="D1964" s="42"/>
      <c r="F1964" s="3"/>
      <c r="G1964" s="3"/>
      <c r="H1964" s="3"/>
      <c r="M1964" s="16"/>
    </row>
    <row r="1965" spans="1:13" s="4" customFormat="1" ht="15" customHeight="1" x14ac:dyDescent="0.15">
      <c r="A1965" s="10"/>
      <c r="B1965" s="10"/>
      <c r="C1965" s="10"/>
      <c r="D1965" s="42"/>
      <c r="F1965" s="3"/>
      <c r="G1965" s="3"/>
      <c r="H1965" s="3"/>
      <c r="M1965" s="16"/>
    </row>
    <row r="1966" spans="1:13" s="4" customFormat="1" ht="15" customHeight="1" x14ac:dyDescent="0.15">
      <c r="A1966" s="10"/>
      <c r="B1966" s="10"/>
      <c r="C1966" s="10"/>
      <c r="D1966" s="42"/>
      <c r="F1966" s="3"/>
      <c r="G1966" s="3"/>
      <c r="H1966" s="3"/>
      <c r="M1966" s="16"/>
    </row>
    <row r="1967" spans="1:13" s="4" customFormat="1" ht="15" customHeight="1" x14ac:dyDescent="0.15">
      <c r="A1967" s="10"/>
      <c r="B1967" s="10"/>
      <c r="C1967" s="10"/>
      <c r="D1967" s="42"/>
      <c r="F1967" s="3"/>
      <c r="G1967" s="3"/>
      <c r="H1967" s="3"/>
      <c r="M1967" s="16"/>
    </row>
    <row r="1968" spans="1:13" s="4" customFormat="1" ht="15" customHeight="1" x14ac:dyDescent="0.15">
      <c r="A1968" s="10"/>
      <c r="B1968" s="10"/>
      <c r="C1968" s="10"/>
      <c r="D1968" s="42"/>
      <c r="F1968" s="3"/>
      <c r="G1968" s="3"/>
      <c r="H1968" s="3"/>
      <c r="M1968" s="16"/>
    </row>
    <row r="1969" spans="1:13" s="4" customFormat="1" ht="15" customHeight="1" x14ac:dyDescent="0.15">
      <c r="A1969" s="10"/>
      <c r="B1969" s="10"/>
      <c r="C1969" s="10"/>
      <c r="D1969" s="42"/>
      <c r="F1969" s="3"/>
      <c r="G1969" s="3"/>
      <c r="H1969" s="3"/>
      <c r="M1969" s="16"/>
    </row>
    <row r="1970" spans="1:13" s="4" customFormat="1" ht="15" customHeight="1" x14ac:dyDescent="0.15">
      <c r="A1970" s="10"/>
      <c r="B1970" s="10"/>
      <c r="C1970" s="10"/>
      <c r="D1970" s="42"/>
      <c r="F1970" s="3"/>
      <c r="G1970" s="3"/>
      <c r="H1970" s="3"/>
      <c r="M1970" s="16"/>
    </row>
    <row r="1971" spans="1:13" s="4" customFormat="1" ht="15" customHeight="1" x14ac:dyDescent="0.15">
      <c r="A1971" s="10"/>
      <c r="B1971" s="10"/>
      <c r="C1971" s="10"/>
      <c r="D1971" s="42"/>
      <c r="F1971" s="3"/>
      <c r="G1971" s="3"/>
      <c r="H1971" s="3"/>
      <c r="M1971" s="16"/>
    </row>
    <row r="1972" spans="1:13" s="4" customFormat="1" ht="15" customHeight="1" x14ac:dyDescent="0.15">
      <c r="A1972" s="10"/>
      <c r="B1972" s="10"/>
      <c r="C1972" s="10"/>
      <c r="D1972" s="42"/>
      <c r="F1972" s="3"/>
      <c r="G1972" s="3"/>
      <c r="H1972" s="3"/>
      <c r="M1972" s="16"/>
    </row>
    <row r="1973" spans="1:13" s="4" customFormat="1" ht="15" customHeight="1" x14ac:dyDescent="0.15">
      <c r="A1973" s="10"/>
      <c r="B1973" s="10"/>
      <c r="C1973" s="10"/>
      <c r="D1973" s="42"/>
      <c r="F1973" s="3"/>
      <c r="G1973" s="3"/>
      <c r="H1973" s="3"/>
      <c r="M1973" s="16"/>
    </row>
    <row r="1974" spans="1:13" s="4" customFormat="1" ht="15" customHeight="1" x14ac:dyDescent="0.15">
      <c r="A1974" s="10"/>
      <c r="B1974" s="10"/>
      <c r="C1974" s="10"/>
      <c r="D1974" s="42"/>
      <c r="F1974" s="3"/>
      <c r="G1974" s="3"/>
      <c r="H1974" s="3"/>
      <c r="M1974" s="16"/>
    </row>
    <row r="1975" spans="1:13" s="4" customFormat="1" ht="15" customHeight="1" x14ac:dyDescent="0.15">
      <c r="A1975" s="10"/>
      <c r="B1975" s="10"/>
      <c r="C1975" s="10"/>
      <c r="D1975" s="42"/>
      <c r="F1975" s="3"/>
      <c r="G1975" s="3"/>
      <c r="H1975" s="3"/>
      <c r="M1975" s="16"/>
    </row>
    <row r="1976" spans="1:13" s="4" customFormat="1" ht="15" customHeight="1" x14ac:dyDescent="0.15">
      <c r="A1976" s="10"/>
      <c r="B1976" s="10"/>
      <c r="C1976" s="10"/>
      <c r="D1976" s="42"/>
      <c r="F1976" s="3"/>
      <c r="G1976" s="3"/>
      <c r="H1976" s="3"/>
      <c r="M1976" s="16"/>
    </row>
    <row r="1977" spans="1:13" s="4" customFormat="1" ht="15" customHeight="1" x14ac:dyDescent="0.15">
      <c r="A1977" s="10"/>
      <c r="B1977" s="10"/>
      <c r="C1977" s="10"/>
      <c r="D1977" s="42"/>
      <c r="F1977" s="3"/>
      <c r="G1977" s="3"/>
      <c r="H1977" s="3"/>
      <c r="M1977" s="16"/>
    </row>
    <row r="1978" spans="1:13" s="4" customFormat="1" ht="15" customHeight="1" x14ac:dyDescent="0.15">
      <c r="A1978" s="10"/>
      <c r="B1978" s="10"/>
      <c r="C1978" s="10"/>
      <c r="D1978" s="42"/>
      <c r="F1978" s="3"/>
      <c r="G1978" s="3"/>
      <c r="H1978" s="3"/>
      <c r="M1978" s="16"/>
    </row>
    <row r="1979" spans="1:13" s="4" customFormat="1" ht="15" customHeight="1" x14ac:dyDescent="0.15">
      <c r="A1979" s="10"/>
      <c r="B1979" s="10"/>
      <c r="C1979" s="10"/>
      <c r="D1979" s="42"/>
      <c r="F1979" s="3"/>
      <c r="G1979" s="3"/>
      <c r="H1979" s="3"/>
      <c r="M1979" s="16"/>
    </row>
    <row r="1980" spans="1:13" s="4" customFormat="1" ht="15" customHeight="1" x14ac:dyDescent="0.15">
      <c r="A1980" s="10"/>
      <c r="B1980" s="10"/>
      <c r="C1980" s="10"/>
      <c r="D1980" s="42"/>
      <c r="F1980" s="3"/>
      <c r="G1980" s="3"/>
      <c r="H1980" s="3"/>
      <c r="M1980" s="16"/>
    </row>
    <row r="1981" spans="1:13" s="4" customFormat="1" ht="15" customHeight="1" x14ac:dyDescent="0.15">
      <c r="A1981" s="10"/>
      <c r="B1981" s="10"/>
      <c r="C1981" s="10"/>
      <c r="D1981" s="42"/>
      <c r="F1981" s="3"/>
      <c r="G1981" s="3"/>
      <c r="H1981" s="3"/>
      <c r="M1981" s="16"/>
    </row>
    <row r="1982" spans="1:13" s="4" customFormat="1" ht="15" customHeight="1" x14ac:dyDescent="0.15">
      <c r="A1982" s="10"/>
      <c r="B1982" s="10"/>
      <c r="C1982" s="10"/>
      <c r="D1982" s="42"/>
      <c r="F1982" s="3"/>
      <c r="G1982" s="3"/>
      <c r="H1982" s="3"/>
      <c r="M1982" s="16"/>
    </row>
    <row r="1983" spans="1:13" s="4" customFormat="1" ht="15" customHeight="1" x14ac:dyDescent="0.15">
      <c r="A1983" s="10"/>
      <c r="B1983" s="10"/>
      <c r="C1983" s="10"/>
      <c r="D1983" s="42"/>
      <c r="F1983" s="3"/>
      <c r="G1983" s="3"/>
      <c r="H1983" s="3"/>
      <c r="M1983" s="16"/>
    </row>
    <row r="1984" spans="1:13" s="4" customFormat="1" ht="15" customHeight="1" x14ac:dyDescent="0.15">
      <c r="A1984" s="10"/>
      <c r="B1984" s="10"/>
      <c r="C1984" s="10"/>
      <c r="D1984" s="42"/>
      <c r="F1984" s="3"/>
      <c r="G1984" s="3"/>
      <c r="H1984" s="3"/>
      <c r="M1984" s="16"/>
    </row>
    <row r="1985" spans="1:13" s="4" customFormat="1" ht="15" customHeight="1" x14ac:dyDescent="0.15">
      <c r="A1985" s="10"/>
      <c r="B1985" s="10"/>
      <c r="C1985" s="10"/>
      <c r="D1985" s="42"/>
      <c r="F1985" s="3"/>
      <c r="G1985" s="3"/>
      <c r="H1985" s="3"/>
      <c r="M1985" s="16"/>
    </row>
    <row r="1986" spans="1:13" s="4" customFormat="1" ht="15" customHeight="1" x14ac:dyDescent="0.15">
      <c r="A1986" s="10"/>
      <c r="B1986" s="10"/>
      <c r="C1986" s="10"/>
      <c r="D1986" s="42"/>
      <c r="F1986" s="3"/>
      <c r="G1986" s="3"/>
      <c r="H1986" s="3"/>
      <c r="M1986" s="16"/>
    </row>
    <row r="1987" spans="1:13" s="4" customFormat="1" ht="15" customHeight="1" x14ac:dyDescent="0.15">
      <c r="A1987" s="10"/>
      <c r="B1987" s="10"/>
      <c r="C1987" s="10"/>
      <c r="D1987" s="42"/>
      <c r="F1987" s="3"/>
      <c r="G1987" s="3"/>
      <c r="H1987" s="3"/>
      <c r="M1987" s="16"/>
    </row>
    <row r="1988" spans="1:13" s="4" customFormat="1" ht="15" customHeight="1" x14ac:dyDescent="0.15">
      <c r="A1988" s="10"/>
      <c r="B1988" s="10"/>
      <c r="C1988" s="10"/>
      <c r="D1988" s="42"/>
      <c r="F1988" s="3"/>
      <c r="G1988" s="3"/>
      <c r="H1988" s="3"/>
      <c r="M1988" s="16"/>
    </row>
    <row r="1989" spans="1:13" s="4" customFormat="1" ht="15" customHeight="1" x14ac:dyDescent="0.15">
      <c r="A1989" s="10"/>
      <c r="B1989" s="10"/>
      <c r="C1989" s="10"/>
      <c r="D1989" s="42"/>
      <c r="F1989" s="3"/>
      <c r="G1989" s="3"/>
      <c r="H1989" s="3"/>
      <c r="M1989" s="16"/>
    </row>
    <row r="1990" spans="1:13" s="4" customFormat="1" ht="15" customHeight="1" x14ac:dyDescent="0.15">
      <c r="A1990" s="10"/>
      <c r="B1990" s="10"/>
      <c r="C1990" s="10"/>
      <c r="D1990" s="42"/>
      <c r="F1990" s="3"/>
      <c r="G1990" s="3"/>
      <c r="H1990" s="3"/>
      <c r="M1990" s="16"/>
    </row>
    <row r="1991" spans="1:13" s="4" customFormat="1" ht="15" customHeight="1" x14ac:dyDescent="0.15">
      <c r="A1991" s="10"/>
      <c r="B1991" s="10"/>
      <c r="C1991" s="10"/>
      <c r="D1991" s="42"/>
      <c r="F1991" s="3"/>
      <c r="G1991" s="3"/>
      <c r="H1991" s="3"/>
      <c r="M1991" s="16"/>
    </row>
    <row r="1992" spans="1:13" s="4" customFormat="1" ht="15" customHeight="1" x14ac:dyDescent="0.15">
      <c r="A1992" s="10"/>
      <c r="B1992" s="10"/>
      <c r="C1992" s="10"/>
      <c r="D1992" s="42"/>
      <c r="F1992" s="3"/>
      <c r="G1992" s="3"/>
      <c r="H1992" s="3"/>
      <c r="M1992" s="16"/>
    </row>
    <row r="1993" spans="1:13" s="4" customFormat="1" ht="15" customHeight="1" x14ac:dyDescent="0.15">
      <c r="A1993" s="10"/>
      <c r="B1993" s="10"/>
      <c r="C1993" s="10"/>
      <c r="D1993" s="42"/>
      <c r="F1993" s="3"/>
      <c r="G1993" s="3"/>
      <c r="H1993" s="3"/>
      <c r="M1993" s="16"/>
    </row>
    <row r="1994" spans="1:13" s="4" customFormat="1" ht="15" customHeight="1" x14ac:dyDescent="0.15">
      <c r="A1994" s="10"/>
      <c r="B1994" s="10"/>
      <c r="C1994" s="10"/>
      <c r="D1994" s="42"/>
      <c r="F1994" s="3"/>
      <c r="G1994" s="3"/>
      <c r="H1994" s="3"/>
      <c r="M1994" s="16"/>
    </row>
    <row r="1995" spans="1:13" s="4" customFormat="1" ht="15" customHeight="1" x14ac:dyDescent="0.15">
      <c r="A1995" s="10"/>
      <c r="B1995" s="10"/>
      <c r="C1995" s="10"/>
      <c r="D1995" s="42"/>
      <c r="F1995" s="3"/>
      <c r="G1995" s="3"/>
      <c r="H1995" s="3"/>
      <c r="M1995" s="16"/>
    </row>
    <row r="1996" spans="1:13" s="4" customFormat="1" ht="15" customHeight="1" x14ac:dyDescent="0.15">
      <c r="A1996" s="10"/>
      <c r="B1996" s="10"/>
      <c r="C1996" s="10"/>
      <c r="D1996" s="42"/>
      <c r="F1996" s="3"/>
      <c r="G1996" s="3"/>
      <c r="H1996" s="3"/>
      <c r="M1996" s="16"/>
    </row>
    <row r="1997" spans="1:13" s="4" customFormat="1" ht="15" customHeight="1" x14ac:dyDescent="0.15">
      <c r="A1997" s="10"/>
      <c r="B1997" s="10"/>
      <c r="C1997" s="10"/>
      <c r="D1997" s="42"/>
      <c r="F1997" s="3"/>
      <c r="G1997" s="3"/>
      <c r="H1997" s="3"/>
      <c r="M1997" s="16"/>
    </row>
    <row r="1998" spans="1:13" s="4" customFormat="1" ht="15" customHeight="1" x14ac:dyDescent="0.15">
      <c r="A1998" s="10"/>
      <c r="B1998" s="10"/>
      <c r="C1998" s="10"/>
      <c r="D1998" s="42"/>
      <c r="F1998" s="3"/>
      <c r="G1998" s="3"/>
      <c r="H1998" s="3"/>
      <c r="M1998" s="16"/>
    </row>
    <row r="1999" spans="1:13" s="4" customFormat="1" ht="15" customHeight="1" x14ac:dyDescent="0.15">
      <c r="A1999" s="10"/>
      <c r="B1999" s="10"/>
      <c r="C1999" s="10"/>
      <c r="D1999" s="42"/>
      <c r="F1999" s="3"/>
      <c r="G1999" s="3"/>
      <c r="H1999" s="3"/>
      <c r="M1999" s="16"/>
    </row>
    <row r="2000" spans="1:13" s="4" customFormat="1" ht="15" customHeight="1" x14ac:dyDescent="0.15">
      <c r="A2000" s="10"/>
      <c r="B2000" s="10"/>
      <c r="C2000" s="10"/>
      <c r="D2000" s="42"/>
      <c r="F2000" s="3"/>
      <c r="G2000" s="3"/>
      <c r="H2000" s="3"/>
      <c r="M2000" s="16"/>
    </row>
    <row r="2001" spans="1:13" s="4" customFormat="1" ht="15" customHeight="1" x14ac:dyDescent="0.15">
      <c r="A2001" s="10"/>
      <c r="B2001" s="10"/>
      <c r="C2001" s="10"/>
      <c r="D2001" s="42"/>
      <c r="F2001" s="3"/>
      <c r="G2001" s="3"/>
      <c r="H2001" s="3"/>
      <c r="M2001" s="16"/>
    </row>
    <row r="2002" spans="1:13" s="4" customFormat="1" ht="15" customHeight="1" x14ac:dyDescent="0.15">
      <c r="A2002" s="10"/>
      <c r="B2002" s="10"/>
      <c r="C2002" s="10"/>
      <c r="D2002" s="42"/>
      <c r="F2002" s="3"/>
      <c r="G2002" s="3"/>
      <c r="H2002" s="3"/>
      <c r="M2002" s="16"/>
    </row>
    <row r="2003" spans="1:13" s="4" customFormat="1" ht="15" customHeight="1" x14ac:dyDescent="0.15">
      <c r="A2003" s="10"/>
      <c r="B2003" s="10"/>
      <c r="C2003" s="10"/>
      <c r="D2003" s="42"/>
      <c r="F2003" s="3"/>
      <c r="G2003" s="3"/>
      <c r="H2003" s="3"/>
      <c r="M2003" s="16"/>
    </row>
    <row r="2004" spans="1:13" s="4" customFormat="1" ht="15" customHeight="1" x14ac:dyDescent="0.15">
      <c r="A2004" s="10"/>
      <c r="B2004" s="10"/>
      <c r="C2004" s="10"/>
      <c r="D2004" s="42"/>
      <c r="F2004" s="3"/>
      <c r="G2004" s="3"/>
      <c r="H2004" s="3"/>
      <c r="M2004" s="16"/>
    </row>
    <row r="2005" spans="1:13" s="4" customFormat="1" ht="15" customHeight="1" x14ac:dyDescent="0.15">
      <c r="A2005" s="10"/>
      <c r="B2005" s="10"/>
      <c r="C2005" s="10"/>
      <c r="D2005" s="42"/>
      <c r="F2005" s="3"/>
      <c r="G2005" s="3"/>
      <c r="H2005" s="3"/>
      <c r="M2005" s="16"/>
    </row>
    <row r="2006" spans="1:13" s="4" customFormat="1" ht="15" customHeight="1" x14ac:dyDescent="0.15">
      <c r="A2006" s="10"/>
      <c r="B2006" s="10"/>
      <c r="C2006" s="10"/>
      <c r="D2006" s="42"/>
      <c r="F2006" s="3"/>
      <c r="G2006" s="3"/>
      <c r="H2006" s="3"/>
      <c r="M2006" s="16"/>
    </row>
    <row r="2007" spans="1:13" s="4" customFormat="1" ht="15" customHeight="1" x14ac:dyDescent="0.15">
      <c r="A2007" s="10"/>
      <c r="B2007" s="10"/>
      <c r="C2007" s="10"/>
      <c r="D2007" s="42"/>
      <c r="F2007" s="3"/>
      <c r="G2007" s="3"/>
      <c r="H2007" s="3"/>
      <c r="M2007" s="16"/>
    </row>
    <row r="2008" spans="1:13" s="4" customFormat="1" ht="15" customHeight="1" x14ac:dyDescent="0.15">
      <c r="A2008" s="10"/>
      <c r="B2008" s="10"/>
      <c r="C2008" s="10"/>
      <c r="D2008" s="42"/>
      <c r="F2008" s="3"/>
      <c r="G2008" s="3"/>
      <c r="H2008" s="3"/>
      <c r="M2008" s="16"/>
    </row>
    <row r="2009" spans="1:13" s="4" customFormat="1" ht="15" customHeight="1" x14ac:dyDescent="0.15">
      <c r="A2009" s="10"/>
      <c r="B2009" s="10"/>
      <c r="C2009" s="10"/>
      <c r="D2009" s="42"/>
      <c r="F2009" s="3"/>
      <c r="G2009" s="3"/>
      <c r="H2009" s="3"/>
      <c r="M2009" s="16"/>
    </row>
    <row r="2010" spans="1:13" s="4" customFormat="1" ht="15" customHeight="1" x14ac:dyDescent="0.15">
      <c r="A2010" s="10"/>
      <c r="B2010" s="10"/>
      <c r="C2010" s="10"/>
      <c r="D2010" s="42"/>
      <c r="F2010" s="3"/>
      <c r="G2010" s="3"/>
      <c r="H2010" s="3"/>
      <c r="M2010" s="16"/>
    </row>
    <row r="2011" spans="1:13" s="4" customFormat="1" ht="15" customHeight="1" x14ac:dyDescent="0.15">
      <c r="A2011" s="10"/>
      <c r="B2011" s="10"/>
      <c r="C2011" s="10"/>
      <c r="D2011" s="42"/>
      <c r="F2011" s="3"/>
      <c r="G2011" s="3"/>
      <c r="H2011" s="3"/>
      <c r="M2011" s="16"/>
    </row>
    <row r="2012" spans="1:13" s="4" customFormat="1" ht="15" customHeight="1" x14ac:dyDescent="0.15">
      <c r="A2012" s="10"/>
      <c r="B2012" s="10"/>
      <c r="C2012" s="10"/>
      <c r="D2012" s="42"/>
      <c r="F2012" s="3"/>
      <c r="G2012" s="3"/>
      <c r="H2012" s="3"/>
      <c r="M2012" s="16"/>
    </row>
    <row r="2013" spans="1:13" s="4" customFormat="1" ht="15" customHeight="1" x14ac:dyDescent="0.15">
      <c r="A2013" s="10"/>
      <c r="B2013" s="10"/>
      <c r="C2013" s="10"/>
      <c r="D2013" s="42"/>
      <c r="F2013" s="3"/>
      <c r="G2013" s="3"/>
      <c r="H2013" s="3"/>
      <c r="M2013" s="16"/>
    </row>
    <row r="2014" spans="1:13" s="4" customFormat="1" ht="15" customHeight="1" x14ac:dyDescent="0.15">
      <c r="A2014" s="10"/>
      <c r="B2014" s="10"/>
      <c r="C2014" s="10"/>
      <c r="D2014" s="42"/>
      <c r="F2014" s="3"/>
      <c r="G2014" s="3"/>
      <c r="H2014" s="3"/>
      <c r="M2014" s="16"/>
    </row>
    <row r="2015" spans="1:13" s="4" customFormat="1" ht="15" customHeight="1" x14ac:dyDescent="0.15">
      <c r="A2015" s="10"/>
      <c r="B2015" s="10"/>
      <c r="C2015" s="10"/>
      <c r="D2015" s="42"/>
      <c r="F2015" s="3"/>
      <c r="G2015" s="3"/>
      <c r="H2015" s="3"/>
      <c r="M2015" s="16"/>
    </row>
    <row r="2016" spans="1:13" s="4" customFormat="1" ht="15" customHeight="1" x14ac:dyDescent="0.15">
      <c r="A2016" s="10"/>
      <c r="B2016" s="10"/>
      <c r="C2016" s="10"/>
      <c r="D2016" s="42"/>
      <c r="F2016" s="3"/>
      <c r="G2016" s="3"/>
      <c r="H2016" s="3"/>
      <c r="M2016" s="16"/>
    </row>
    <row r="2017" spans="1:13" s="4" customFormat="1" ht="15" customHeight="1" x14ac:dyDescent="0.15">
      <c r="A2017" s="10"/>
      <c r="B2017" s="10"/>
      <c r="C2017" s="10"/>
      <c r="D2017" s="42"/>
      <c r="F2017" s="3"/>
      <c r="G2017" s="3"/>
      <c r="H2017" s="3"/>
      <c r="M2017" s="16"/>
    </row>
    <row r="2018" spans="1:13" s="4" customFormat="1" ht="15" customHeight="1" x14ac:dyDescent="0.15">
      <c r="A2018" s="10"/>
      <c r="B2018" s="10"/>
      <c r="C2018" s="10"/>
      <c r="D2018" s="42"/>
      <c r="F2018" s="3"/>
      <c r="G2018" s="3"/>
      <c r="H2018" s="3"/>
      <c r="M2018" s="16"/>
    </row>
    <row r="2019" spans="1:13" s="4" customFormat="1" ht="15" customHeight="1" x14ac:dyDescent="0.15">
      <c r="A2019" s="10"/>
      <c r="B2019" s="10"/>
      <c r="C2019" s="10"/>
      <c r="D2019" s="42"/>
      <c r="F2019" s="3"/>
      <c r="G2019" s="3"/>
      <c r="H2019" s="3"/>
      <c r="M2019" s="16"/>
    </row>
    <row r="2020" spans="1:13" s="4" customFormat="1" ht="15" customHeight="1" x14ac:dyDescent="0.15">
      <c r="A2020" s="10"/>
      <c r="B2020" s="10"/>
      <c r="C2020" s="10"/>
      <c r="D2020" s="42"/>
      <c r="F2020" s="3"/>
      <c r="G2020" s="3"/>
      <c r="H2020" s="3"/>
      <c r="M2020" s="16"/>
    </row>
    <row r="2021" spans="1:13" s="4" customFormat="1" ht="15" customHeight="1" x14ac:dyDescent="0.15">
      <c r="A2021" s="10"/>
      <c r="B2021" s="10"/>
      <c r="C2021" s="10"/>
      <c r="D2021" s="42"/>
      <c r="F2021" s="3"/>
      <c r="G2021" s="3"/>
      <c r="H2021" s="3"/>
      <c r="M2021" s="16"/>
    </row>
    <row r="2022" spans="1:13" s="4" customFormat="1" ht="15" customHeight="1" x14ac:dyDescent="0.15">
      <c r="A2022" s="10"/>
      <c r="B2022" s="10"/>
      <c r="C2022" s="10"/>
      <c r="D2022" s="42"/>
      <c r="F2022" s="3"/>
      <c r="G2022" s="3"/>
      <c r="H2022" s="3"/>
      <c r="M2022" s="16"/>
    </row>
    <row r="2023" spans="1:13" s="4" customFormat="1" ht="15" customHeight="1" x14ac:dyDescent="0.15">
      <c r="A2023" s="10"/>
      <c r="B2023" s="10"/>
      <c r="C2023" s="10"/>
      <c r="D2023" s="42"/>
      <c r="F2023" s="3"/>
      <c r="G2023" s="3"/>
      <c r="H2023" s="3"/>
      <c r="M2023" s="16"/>
    </row>
    <row r="2024" spans="1:13" s="4" customFormat="1" ht="15" customHeight="1" x14ac:dyDescent="0.15">
      <c r="A2024" s="10"/>
      <c r="B2024" s="10"/>
      <c r="C2024" s="10"/>
      <c r="D2024" s="42"/>
      <c r="F2024" s="3"/>
      <c r="G2024" s="3"/>
      <c r="H2024" s="3"/>
      <c r="M2024" s="16"/>
    </row>
    <row r="2025" spans="1:13" s="4" customFormat="1" ht="15" customHeight="1" x14ac:dyDescent="0.15">
      <c r="A2025" s="10"/>
      <c r="B2025" s="10"/>
      <c r="C2025" s="10"/>
      <c r="D2025" s="42"/>
      <c r="F2025" s="3"/>
      <c r="G2025" s="3"/>
      <c r="H2025" s="3"/>
      <c r="M2025" s="16"/>
    </row>
    <row r="2026" spans="1:13" s="4" customFormat="1" ht="15" customHeight="1" x14ac:dyDescent="0.15">
      <c r="A2026" s="10"/>
      <c r="B2026" s="10"/>
      <c r="C2026" s="10"/>
      <c r="D2026" s="42"/>
      <c r="F2026" s="3"/>
      <c r="G2026" s="3"/>
      <c r="H2026" s="3"/>
      <c r="M2026" s="16"/>
    </row>
    <row r="2027" spans="1:13" s="4" customFormat="1" ht="15" customHeight="1" x14ac:dyDescent="0.15">
      <c r="A2027" s="10"/>
      <c r="B2027" s="10"/>
      <c r="C2027" s="10"/>
      <c r="D2027" s="42"/>
      <c r="F2027" s="3"/>
      <c r="G2027" s="3"/>
      <c r="H2027" s="3"/>
      <c r="M2027" s="16"/>
    </row>
    <row r="2028" spans="1:13" s="4" customFormat="1" ht="15" customHeight="1" x14ac:dyDescent="0.15">
      <c r="A2028" s="10"/>
      <c r="B2028" s="10"/>
      <c r="C2028" s="10"/>
      <c r="D2028" s="42"/>
      <c r="F2028" s="3"/>
      <c r="G2028" s="3"/>
      <c r="H2028" s="3"/>
      <c r="M2028" s="16"/>
    </row>
    <row r="2029" spans="1:13" s="4" customFormat="1" ht="15" customHeight="1" x14ac:dyDescent="0.15">
      <c r="A2029" s="10"/>
      <c r="B2029" s="10"/>
      <c r="C2029" s="10"/>
      <c r="D2029" s="42"/>
      <c r="F2029" s="3"/>
      <c r="G2029" s="3"/>
      <c r="H2029" s="3"/>
      <c r="M2029" s="16"/>
    </row>
    <row r="2030" spans="1:13" s="4" customFormat="1" ht="15" customHeight="1" x14ac:dyDescent="0.15">
      <c r="A2030" s="10"/>
      <c r="B2030" s="10"/>
      <c r="C2030" s="10"/>
      <c r="D2030" s="42"/>
      <c r="F2030" s="3"/>
      <c r="G2030" s="3"/>
      <c r="H2030" s="3"/>
      <c r="M2030" s="16"/>
    </row>
    <row r="2031" spans="1:13" s="4" customFormat="1" ht="15" customHeight="1" x14ac:dyDescent="0.15">
      <c r="A2031" s="10"/>
      <c r="B2031" s="10"/>
      <c r="C2031" s="10"/>
      <c r="D2031" s="42"/>
      <c r="F2031" s="3"/>
      <c r="G2031" s="3"/>
      <c r="H2031" s="3"/>
      <c r="M2031" s="16"/>
    </row>
    <row r="2032" spans="1:13" s="4" customFormat="1" ht="15" customHeight="1" x14ac:dyDescent="0.15">
      <c r="A2032" s="10"/>
      <c r="B2032" s="10"/>
      <c r="C2032" s="10"/>
      <c r="D2032" s="42"/>
      <c r="F2032" s="3"/>
      <c r="G2032" s="3"/>
      <c r="H2032" s="3"/>
      <c r="M2032" s="16"/>
    </row>
    <row r="2033" spans="1:13" s="4" customFormat="1" ht="15" customHeight="1" x14ac:dyDescent="0.15">
      <c r="A2033" s="10"/>
      <c r="B2033" s="10"/>
      <c r="C2033" s="10"/>
      <c r="D2033" s="42"/>
      <c r="F2033" s="3"/>
      <c r="G2033" s="3"/>
      <c r="H2033" s="3"/>
      <c r="M2033" s="16"/>
    </row>
    <row r="2034" spans="1:13" s="4" customFormat="1" ht="15" customHeight="1" x14ac:dyDescent="0.15">
      <c r="A2034" s="10"/>
      <c r="B2034" s="10"/>
      <c r="C2034" s="10"/>
      <c r="D2034" s="42"/>
      <c r="F2034" s="3"/>
      <c r="G2034" s="3"/>
      <c r="H2034" s="3"/>
      <c r="M2034" s="16"/>
    </row>
    <row r="2035" spans="1:13" s="4" customFormat="1" ht="15" customHeight="1" x14ac:dyDescent="0.15">
      <c r="A2035" s="10"/>
      <c r="B2035" s="10"/>
      <c r="C2035" s="10"/>
      <c r="D2035" s="42"/>
      <c r="F2035" s="3"/>
      <c r="G2035" s="3"/>
      <c r="H2035" s="3"/>
      <c r="M2035" s="16"/>
    </row>
    <row r="2036" spans="1:13" s="4" customFormat="1" ht="15" customHeight="1" x14ac:dyDescent="0.15">
      <c r="A2036" s="10"/>
      <c r="B2036" s="10"/>
      <c r="C2036" s="10"/>
      <c r="D2036" s="42"/>
      <c r="F2036" s="3"/>
      <c r="G2036" s="3"/>
      <c r="H2036" s="3"/>
      <c r="M2036" s="16"/>
    </row>
    <row r="2037" spans="1:13" s="4" customFormat="1" ht="15" customHeight="1" x14ac:dyDescent="0.15">
      <c r="A2037" s="10"/>
      <c r="B2037" s="10"/>
      <c r="C2037" s="10"/>
      <c r="D2037" s="42"/>
      <c r="F2037" s="3"/>
      <c r="G2037" s="3"/>
      <c r="H2037" s="3"/>
      <c r="M2037" s="16"/>
    </row>
    <row r="2038" spans="1:13" s="4" customFormat="1" ht="15" customHeight="1" x14ac:dyDescent="0.15">
      <c r="A2038" s="10"/>
      <c r="B2038" s="10"/>
      <c r="C2038" s="10"/>
      <c r="D2038" s="42"/>
      <c r="F2038" s="3"/>
      <c r="G2038" s="3"/>
      <c r="H2038" s="3"/>
      <c r="M2038" s="16"/>
    </row>
    <row r="2039" spans="1:13" s="4" customFormat="1" ht="15" customHeight="1" x14ac:dyDescent="0.15">
      <c r="A2039" s="10"/>
      <c r="B2039" s="10"/>
      <c r="C2039" s="10"/>
      <c r="D2039" s="42"/>
      <c r="F2039" s="3"/>
      <c r="G2039" s="3"/>
      <c r="H2039" s="3"/>
      <c r="M2039" s="16"/>
    </row>
    <row r="2040" spans="1:13" s="4" customFormat="1" ht="15" customHeight="1" x14ac:dyDescent="0.15">
      <c r="A2040" s="10"/>
      <c r="B2040" s="10"/>
      <c r="C2040" s="10"/>
      <c r="D2040" s="42"/>
      <c r="F2040" s="3"/>
      <c r="G2040" s="3"/>
      <c r="H2040" s="3"/>
      <c r="M2040" s="16"/>
    </row>
    <row r="2041" spans="1:13" s="4" customFormat="1" ht="15" customHeight="1" x14ac:dyDescent="0.15">
      <c r="A2041" s="10"/>
      <c r="B2041" s="10"/>
      <c r="C2041" s="10"/>
      <c r="D2041" s="42"/>
      <c r="F2041" s="3"/>
      <c r="G2041" s="3"/>
      <c r="H2041" s="3"/>
      <c r="M2041" s="16"/>
    </row>
    <row r="2042" spans="1:13" s="4" customFormat="1" ht="15" customHeight="1" x14ac:dyDescent="0.15">
      <c r="A2042" s="10"/>
      <c r="B2042" s="10"/>
      <c r="C2042" s="10"/>
      <c r="D2042" s="42"/>
      <c r="F2042" s="3"/>
      <c r="G2042" s="3"/>
      <c r="H2042" s="3"/>
      <c r="M2042" s="16"/>
    </row>
    <row r="2043" spans="1:13" s="4" customFormat="1" ht="15" customHeight="1" x14ac:dyDescent="0.15">
      <c r="A2043" s="10"/>
      <c r="B2043" s="10"/>
      <c r="C2043" s="10"/>
      <c r="D2043" s="42"/>
      <c r="F2043" s="3"/>
      <c r="G2043" s="3"/>
      <c r="H2043" s="3"/>
      <c r="M2043" s="16"/>
    </row>
    <row r="2044" spans="1:13" s="4" customFormat="1" ht="15" customHeight="1" x14ac:dyDescent="0.15">
      <c r="A2044" s="10"/>
      <c r="B2044" s="10"/>
      <c r="C2044" s="10"/>
      <c r="D2044" s="42"/>
      <c r="F2044" s="3"/>
      <c r="G2044" s="3"/>
      <c r="H2044" s="3"/>
      <c r="M2044" s="16"/>
    </row>
    <row r="2045" spans="1:13" s="4" customFormat="1" ht="15" customHeight="1" x14ac:dyDescent="0.15">
      <c r="A2045" s="10"/>
      <c r="B2045" s="10"/>
      <c r="C2045" s="10"/>
      <c r="D2045" s="42"/>
      <c r="F2045" s="3"/>
      <c r="G2045" s="3"/>
      <c r="H2045" s="3"/>
      <c r="M2045" s="16"/>
    </row>
    <row r="2046" spans="1:13" s="4" customFormat="1" ht="15" customHeight="1" x14ac:dyDescent="0.15">
      <c r="A2046" s="10"/>
      <c r="B2046" s="10"/>
      <c r="C2046" s="10"/>
      <c r="D2046" s="42"/>
      <c r="F2046" s="3"/>
      <c r="G2046" s="3"/>
      <c r="H2046" s="3"/>
      <c r="M2046" s="16"/>
    </row>
    <row r="2047" spans="1:13" s="4" customFormat="1" ht="15" customHeight="1" x14ac:dyDescent="0.15">
      <c r="A2047" s="10"/>
      <c r="B2047" s="10"/>
      <c r="C2047" s="10"/>
      <c r="D2047" s="42"/>
      <c r="F2047" s="3"/>
      <c r="G2047" s="3"/>
      <c r="H2047" s="3"/>
      <c r="M2047" s="16"/>
    </row>
    <row r="2048" spans="1:13" s="4" customFormat="1" ht="15" customHeight="1" x14ac:dyDescent="0.15">
      <c r="A2048" s="10"/>
      <c r="B2048" s="10"/>
      <c r="C2048" s="10"/>
      <c r="D2048" s="42"/>
      <c r="F2048" s="3"/>
      <c r="G2048" s="3"/>
      <c r="H2048" s="3"/>
      <c r="M2048" s="16"/>
    </row>
    <row r="2049" spans="1:13" s="4" customFormat="1" ht="15" customHeight="1" x14ac:dyDescent="0.15">
      <c r="A2049" s="10"/>
      <c r="B2049" s="10"/>
      <c r="C2049" s="10"/>
      <c r="D2049" s="42"/>
      <c r="F2049" s="3"/>
      <c r="G2049" s="3"/>
      <c r="H2049" s="3"/>
      <c r="M2049" s="16"/>
    </row>
    <row r="2050" spans="1:13" s="4" customFormat="1" ht="15" customHeight="1" x14ac:dyDescent="0.15">
      <c r="A2050" s="10"/>
      <c r="B2050" s="10"/>
      <c r="C2050" s="10"/>
      <c r="D2050" s="42"/>
      <c r="F2050" s="3"/>
      <c r="G2050" s="3"/>
      <c r="H2050" s="3"/>
      <c r="M2050" s="16"/>
    </row>
    <row r="2051" spans="1:13" s="4" customFormat="1" ht="15" customHeight="1" x14ac:dyDescent="0.15">
      <c r="A2051" s="10"/>
      <c r="B2051" s="10"/>
      <c r="C2051" s="10"/>
      <c r="D2051" s="42"/>
      <c r="F2051" s="3"/>
      <c r="G2051" s="3"/>
      <c r="H2051" s="3"/>
      <c r="M2051" s="16"/>
    </row>
    <row r="2052" spans="1:13" s="4" customFormat="1" ht="15" customHeight="1" x14ac:dyDescent="0.15">
      <c r="A2052" s="10"/>
      <c r="B2052" s="10"/>
      <c r="C2052" s="10"/>
      <c r="D2052" s="42"/>
      <c r="F2052" s="3"/>
      <c r="G2052" s="3"/>
      <c r="H2052" s="3"/>
      <c r="M2052" s="16"/>
    </row>
    <row r="2053" spans="1:13" s="4" customFormat="1" ht="15" customHeight="1" x14ac:dyDescent="0.15">
      <c r="A2053" s="10"/>
      <c r="B2053" s="10"/>
      <c r="C2053" s="10"/>
      <c r="D2053" s="42"/>
      <c r="F2053" s="3"/>
      <c r="G2053" s="3"/>
      <c r="H2053" s="3"/>
      <c r="M2053" s="16"/>
    </row>
    <row r="2054" spans="1:13" s="4" customFormat="1" ht="15" customHeight="1" x14ac:dyDescent="0.15">
      <c r="A2054" s="10"/>
      <c r="B2054" s="10"/>
      <c r="C2054" s="10"/>
      <c r="D2054" s="42"/>
      <c r="F2054" s="3"/>
      <c r="G2054" s="3"/>
      <c r="H2054" s="3"/>
      <c r="M2054" s="16"/>
    </row>
    <row r="2055" spans="1:13" s="4" customFormat="1" ht="15" customHeight="1" x14ac:dyDescent="0.15">
      <c r="A2055" s="10"/>
      <c r="B2055" s="10"/>
      <c r="C2055" s="10"/>
      <c r="D2055" s="42"/>
      <c r="F2055" s="3"/>
      <c r="G2055" s="3"/>
      <c r="H2055" s="3"/>
      <c r="M2055" s="16"/>
    </row>
    <row r="2056" spans="1:13" s="4" customFormat="1" ht="15" customHeight="1" x14ac:dyDescent="0.15">
      <c r="A2056" s="10"/>
      <c r="B2056" s="10"/>
      <c r="C2056" s="10"/>
      <c r="D2056" s="42"/>
      <c r="F2056" s="3"/>
      <c r="G2056" s="3"/>
      <c r="H2056" s="3"/>
      <c r="M2056" s="16"/>
    </row>
    <row r="2057" spans="1:13" s="4" customFormat="1" ht="15" customHeight="1" x14ac:dyDescent="0.15">
      <c r="A2057" s="10"/>
      <c r="B2057" s="10"/>
      <c r="C2057" s="10"/>
      <c r="D2057" s="42"/>
      <c r="F2057" s="3"/>
      <c r="G2057" s="3"/>
      <c r="H2057" s="3"/>
      <c r="M2057" s="16"/>
    </row>
    <row r="2058" spans="1:13" s="4" customFormat="1" ht="15" customHeight="1" x14ac:dyDescent="0.15">
      <c r="A2058" s="10"/>
      <c r="B2058" s="10"/>
      <c r="C2058" s="10"/>
      <c r="D2058" s="42"/>
      <c r="F2058" s="3"/>
      <c r="G2058" s="3"/>
      <c r="H2058" s="3"/>
      <c r="M2058" s="16"/>
    </row>
    <row r="2059" spans="1:13" s="4" customFormat="1" ht="15" customHeight="1" x14ac:dyDescent="0.15">
      <c r="A2059" s="10"/>
      <c r="B2059" s="10"/>
      <c r="C2059" s="10"/>
      <c r="D2059" s="42"/>
      <c r="F2059" s="3"/>
      <c r="G2059" s="3"/>
      <c r="H2059" s="3"/>
      <c r="M2059" s="16"/>
    </row>
    <row r="2060" spans="1:13" s="4" customFormat="1" ht="15" customHeight="1" x14ac:dyDescent="0.15">
      <c r="A2060" s="10"/>
      <c r="B2060" s="10"/>
      <c r="C2060" s="10"/>
      <c r="D2060" s="42"/>
      <c r="F2060" s="3"/>
      <c r="G2060" s="3"/>
      <c r="H2060" s="3"/>
      <c r="M2060" s="16"/>
    </row>
    <row r="2061" spans="1:13" s="4" customFormat="1" ht="15" customHeight="1" x14ac:dyDescent="0.15">
      <c r="A2061" s="10"/>
      <c r="B2061" s="10"/>
      <c r="C2061" s="10"/>
      <c r="D2061" s="42"/>
      <c r="F2061" s="3"/>
      <c r="G2061" s="3"/>
      <c r="H2061" s="3"/>
      <c r="M2061" s="16"/>
    </row>
    <row r="2062" spans="1:13" s="4" customFormat="1" ht="15" customHeight="1" x14ac:dyDescent="0.15">
      <c r="A2062" s="10"/>
      <c r="B2062" s="10"/>
      <c r="C2062" s="10"/>
      <c r="D2062" s="42"/>
      <c r="F2062" s="3"/>
      <c r="G2062" s="3"/>
      <c r="H2062" s="3"/>
      <c r="M2062" s="16"/>
    </row>
    <row r="2063" spans="1:13" s="4" customFormat="1" ht="15" customHeight="1" x14ac:dyDescent="0.15">
      <c r="A2063" s="10"/>
      <c r="B2063" s="10"/>
      <c r="C2063" s="10"/>
      <c r="D2063" s="42"/>
      <c r="F2063" s="3"/>
      <c r="G2063" s="3"/>
      <c r="H2063" s="3"/>
      <c r="M2063" s="16"/>
    </row>
    <row r="2064" spans="1:13" s="4" customFormat="1" ht="15" customHeight="1" x14ac:dyDescent="0.15">
      <c r="A2064" s="10"/>
      <c r="B2064" s="10"/>
      <c r="C2064" s="10"/>
      <c r="D2064" s="42"/>
      <c r="F2064" s="3"/>
      <c r="G2064" s="3"/>
      <c r="H2064" s="3"/>
      <c r="M2064" s="16"/>
    </row>
    <row r="2065" spans="1:13" s="4" customFormat="1" ht="15" customHeight="1" x14ac:dyDescent="0.15">
      <c r="A2065" s="10"/>
      <c r="B2065" s="10"/>
      <c r="C2065" s="10"/>
      <c r="D2065" s="42"/>
      <c r="F2065" s="3"/>
      <c r="G2065" s="3"/>
      <c r="H2065" s="3"/>
      <c r="M2065" s="16"/>
    </row>
    <row r="2066" spans="1:13" s="4" customFormat="1" ht="15" customHeight="1" x14ac:dyDescent="0.15">
      <c r="A2066" s="10"/>
      <c r="B2066" s="10"/>
      <c r="C2066" s="10"/>
      <c r="D2066" s="42"/>
      <c r="F2066" s="3"/>
      <c r="G2066" s="3"/>
      <c r="H2066" s="3"/>
      <c r="M2066" s="16"/>
    </row>
    <row r="2067" spans="1:13" s="4" customFormat="1" ht="15" customHeight="1" x14ac:dyDescent="0.15">
      <c r="A2067" s="10"/>
      <c r="B2067" s="10"/>
      <c r="C2067" s="10"/>
      <c r="D2067" s="42"/>
      <c r="F2067" s="3"/>
      <c r="G2067" s="3"/>
      <c r="H2067" s="3"/>
      <c r="M2067" s="16"/>
    </row>
    <row r="2068" spans="1:13" s="4" customFormat="1" ht="15" customHeight="1" x14ac:dyDescent="0.15">
      <c r="A2068" s="10"/>
      <c r="B2068" s="10"/>
      <c r="C2068" s="10"/>
      <c r="D2068" s="42"/>
      <c r="F2068" s="3"/>
      <c r="G2068" s="3"/>
      <c r="H2068" s="3"/>
      <c r="M2068" s="16"/>
    </row>
    <row r="2069" spans="1:13" s="4" customFormat="1" ht="15" customHeight="1" x14ac:dyDescent="0.15">
      <c r="A2069" s="10"/>
      <c r="B2069" s="10"/>
      <c r="C2069" s="10"/>
      <c r="D2069" s="42"/>
      <c r="F2069" s="3"/>
      <c r="G2069" s="3"/>
      <c r="H2069" s="3"/>
      <c r="M2069" s="16"/>
    </row>
    <row r="2070" spans="1:13" s="4" customFormat="1" ht="15" customHeight="1" x14ac:dyDescent="0.15">
      <c r="A2070" s="10"/>
      <c r="B2070" s="10"/>
      <c r="C2070" s="10"/>
      <c r="D2070" s="42"/>
      <c r="F2070" s="3"/>
      <c r="G2070" s="3"/>
      <c r="H2070" s="3"/>
      <c r="M2070" s="16"/>
    </row>
    <row r="2071" spans="1:13" s="4" customFormat="1" ht="15" customHeight="1" x14ac:dyDescent="0.15">
      <c r="A2071" s="10"/>
      <c r="B2071" s="10"/>
      <c r="C2071" s="10"/>
      <c r="D2071" s="42"/>
      <c r="F2071" s="3"/>
      <c r="G2071" s="3"/>
      <c r="H2071" s="3"/>
      <c r="M2071" s="16"/>
    </row>
    <row r="2072" spans="1:13" s="4" customFormat="1" ht="15" customHeight="1" x14ac:dyDescent="0.15">
      <c r="A2072" s="10"/>
      <c r="B2072" s="10"/>
      <c r="C2072" s="10"/>
      <c r="D2072" s="42"/>
      <c r="F2072" s="3"/>
      <c r="G2072" s="3"/>
      <c r="H2072" s="3"/>
      <c r="M2072" s="16"/>
    </row>
    <row r="2073" spans="1:13" s="4" customFormat="1" ht="15" customHeight="1" x14ac:dyDescent="0.15">
      <c r="A2073" s="10"/>
      <c r="B2073" s="10"/>
      <c r="C2073" s="10"/>
      <c r="D2073" s="42"/>
      <c r="F2073" s="3"/>
      <c r="G2073" s="3"/>
      <c r="H2073" s="3"/>
      <c r="M2073" s="16"/>
    </row>
    <row r="2074" spans="1:13" s="4" customFormat="1" ht="15" customHeight="1" x14ac:dyDescent="0.15">
      <c r="A2074" s="10"/>
      <c r="B2074" s="10"/>
      <c r="C2074" s="10"/>
      <c r="D2074" s="42"/>
      <c r="F2074" s="3"/>
      <c r="G2074" s="3"/>
      <c r="H2074" s="3"/>
      <c r="M2074" s="16"/>
    </row>
    <row r="2075" spans="1:13" s="4" customFormat="1" ht="15" customHeight="1" x14ac:dyDescent="0.15">
      <c r="A2075" s="10"/>
      <c r="B2075" s="10"/>
      <c r="C2075" s="10"/>
      <c r="D2075" s="42"/>
      <c r="F2075" s="3"/>
      <c r="G2075" s="3"/>
      <c r="H2075" s="3"/>
      <c r="M2075" s="16"/>
    </row>
    <row r="2076" spans="1:13" s="4" customFormat="1" ht="15" customHeight="1" x14ac:dyDescent="0.15">
      <c r="A2076" s="10"/>
      <c r="B2076" s="10"/>
      <c r="C2076" s="10"/>
      <c r="D2076" s="42"/>
      <c r="F2076" s="3"/>
      <c r="G2076" s="3"/>
      <c r="H2076" s="3"/>
      <c r="M2076" s="16"/>
    </row>
    <row r="2077" spans="1:13" s="4" customFormat="1" ht="15" customHeight="1" x14ac:dyDescent="0.15">
      <c r="A2077" s="10"/>
      <c r="B2077" s="10"/>
      <c r="C2077" s="10"/>
      <c r="D2077" s="42"/>
      <c r="F2077" s="3"/>
      <c r="G2077" s="3"/>
      <c r="H2077" s="3"/>
      <c r="M2077" s="16"/>
    </row>
    <row r="2078" spans="1:13" s="4" customFormat="1" ht="15" customHeight="1" x14ac:dyDescent="0.15">
      <c r="A2078" s="10"/>
      <c r="B2078" s="10"/>
      <c r="C2078" s="10"/>
      <c r="D2078" s="42"/>
      <c r="F2078" s="3"/>
      <c r="G2078" s="3"/>
      <c r="H2078" s="3"/>
      <c r="M2078" s="16"/>
    </row>
    <row r="2079" spans="1:13" s="4" customFormat="1" ht="15" customHeight="1" x14ac:dyDescent="0.15">
      <c r="A2079" s="10"/>
      <c r="B2079" s="10"/>
      <c r="C2079" s="10"/>
      <c r="D2079" s="42"/>
      <c r="F2079" s="3"/>
      <c r="G2079" s="3"/>
      <c r="H2079" s="3"/>
      <c r="M2079" s="16"/>
    </row>
    <row r="2080" spans="1:13" s="4" customFormat="1" ht="15" customHeight="1" x14ac:dyDescent="0.15">
      <c r="A2080" s="10"/>
      <c r="B2080" s="10"/>
      <c r="C2080" s="10"/>
      <c r="D2080" s="42"/>
      <c r="F2080" s="3"/>
      <c r="G2080" s="3"/>
      <c r="H2080" s="3"/>
      <c r="M2080" s="16"/>
    </row>
    <row r="2081" spans="1:13" s="4" customFormat="1" ht="15" customHeight="1" x14ac:dyDescent="0.15">
      <c r="A2081" s="10"/>
      <c r="B2081" s="10"/>
      <c r="C2081" s="10"/>
      <c r="D2081" s="42"/>
      <c r="F2081" s="3"/>
      <c r="G2081" s="3"/>
      <c r="H2081" s="3"/>
      <c r="M2081" s="16"/>
    </row>
    <row r="2082" spans="1:13" s="4" customFormat="1" ht="15" customHeight="1" x14ac:dyDescent="0.15">
      <c r="A2082" s="10"/>
      <c r="B2082" s="10"/>
      <c r="C2082" s="10"/>
      <c r="D2082" s="42"/>
      <c r="F2082" s="3"/>
      <c r="G2082" s="3"/>
      <c r="H2082" s="3"/>
      <c r="M2082" s="16"/>
    </row>
    <row r="2083" spans="1:13" s="4" customFormat="1" ht="15" customHeight="1" x14ac:dyDescent="0.15">
      <c r="A2083" s="10"/>
      <c r="B2083" s="10"/>
      <c r="C2083" s="10"/>
      <c r="D2083" s="42"/>
      <c r="F2083" s="3"/>
      <c r="G2083" s="3"/>
      <c r="H2083" s="3"/>
      <c r="M2083" s="16"/>
    </row>
    <row r="2084" spans="1:13" s="4" customFormat="1" ht="15" customHeight="1" x14ac:dyDescent="0.15">
      <c r="A2084" s="10"/>
      <c r="B2084" s="10"/>
      <c r="C2084" s="10"/>
      <c r="D2084" s="42"/>
      <c r="F2084" s="3"/>
      <c r="G2084" s="3"/>
      <c r="H2084" s="3"/>
      <c r="M2084" s="16"/>
    </row>
    <row r="2085" spans="1:13" s="4" customFormat="1" ht="15" customHeight="1" x14ac:dyDescent="0.15">
      <c r="A2085" s="10"/>
      <c r="B2085" s="10"/>
      <c r="C2085" s="10"/>
      <c r="D2085" s="42"/>
      <c r="F2085" s="3"/>
      <c r="G2085" s="3"/>
      <c r="H2085" s="3"/>
      <c r="M2085" s="16"/>
    </row>
    <row r="2086" spans="1:13" s="4" customFormat="1" ht="15" customHeight="1" x14ac:dyDescent="0.15">
      <c r="A2086" s="10"/>
      <c r="B2086" s="10"/>
      <c r="C2086" s="10"/>
      <c r="D2086" s="42"/>
      <c r="F2086" s="3"/>
      <c r="G2086" s="3"/>
      <c r="H2086" s="3"/>
      <c r="M2086" s="16"/>
    </row>
    <row r="2087" spans="1:13" s="4" customFormat="1" ht="15" customHeight="1" x14ac:dyDescent="0.15">
      <c r="A2087" s="10"/>
      <c r="B2087" s="10"/>
      <c r="C2087" s="10"/>
      <c r="D2087" s="42"/>
      <c r="F2087" s="3"/>
      <c r="G2087" s="3"/>
      <c r="H2087" s="3"/>
      <c r="M2087" s="16"/>
    </row>
    <row r="2088" spans="1:13" s="4" customFormat="1" ht="15" customHeight="1" x14ac:dyDescent="0.15">
      <c r="A2088" s="10"/>
      <c r="B2088" s="10"/>
      <c r="C2088" s="10"/>
      <c r="D2088" s="42"/>
      <c r="F2088" s="3"/>
      <c r="G2088" s="3"/>
      <c r="H2088" s="3"/>
      <c r="M2088" s="16"/>
    </row>
    <row r="2089" spans="1:13" s="4" customFormat="1" ht="15" customHeight="1" x14ac:dyDescent="0.15">
      <c r="A2089" s="10"/>
      <c r="B2089" s="10"/>
      <c r="C2089" s="10"/>
      <c r="D2089" s="42"/>
      <c r="F2089" s="3"/>
      <c r="G2089" s="3"/>
      <c r="H2089" s="3"/>
      <c r="M2089" s="16"/>
    </row>
    <row r="2090" spans="1:13" s="4" customFormat="1" ht="15" customHeight="1" x14ac:dyDescent="0.15">
      <c r="A2090" s="10"/>
      <c r="B2090" s="10"/>
      <c r="C2090" s="10"/>
      <c r="D2090" s="42"/>
      <c r="F2090" s="3"/>
      <c r="G2090" s="3"/>
      <c r="H2090" s="3"/>
      <c r="M2090" s="16"/>
    </row>
    <row r="2091" spans="1:13" s="4" customFormat="1" ht="15" customHeight="1" x14ac:dyDescent="0.15">
      <c r="A2091" s="10"/>
      <c r="B2091" s="10"/>
      <c r="C2091" s="10"/>
      <c r="D2091" s="42"/>
      <c r="F2091" s="3"/>
      <c r="G2091" s="3"/>
      <c r="H2091" s="3"/>
      <c r="M2091" s="16"/>
    </row>
    <row r="2092" spans="1:13" s="4" customFormat="1" ht="15" customHeight="1" x14ac:dyDescent="0.15">
      <c r="A2092" s="10"/>
      <c r="B2092" s="10"/>
      <c r="C2092" s="10"/>
      <c r="D2092" s="42"/>
      <c r="F2092" s="3"/>
      <c r="G2092" s="3"/>
      <c r="H2092" s="3"/>
      <c r="M2092" s="16"/>
    </row>
    <row r="2093" spans="1:13" s="4" customFormat="1" ht="15" customHeight="1" x14ac:dyDescent="0.15">
      <c r="A2093" s="10"/>
      <c r="B2093" s="10"/>
      <c r="C2093" s="10"/>
      <c r="D2093" s="42"/>
      <c r="F2093" s="3"/>
      <c r="G2093" s="3"/>
      <c r="H2093" s="3"/>
      <c r="M2093" s="16"/>
    </row>
    <row r="2094" spans="1:13" s="4" customFormat="1" ht="15" customHeight="1" x14ac:dyDescent="0.15">
      <c r="A2094" s="10"/>
      <c r="B2094" s="10"/>
      <c r="C2094" s="10"/>
      <c r="D2094" s="42"/>
      <c r="F2094" s="3"/>
      <c r="G2094" s="3"/>
      <c r="H2094" s="3"/>
      <c r="M2094" s="16"/>
    </row>
    <row r="2095" spans="1:13" s="4" customFormat="1" ht="15" customHeight="1" x14ac:dyDescent="0.15">
      <c r="A2095" s="10"/>
      <c r="B2095" s="10"/>
      <c r="C2095" s="10"/>
      <c r="D2095" s="42"/>
      <c r="F2095" s="3"/>
      <c r="G2095" s="3"/>
      <c r="H2095" s="3"/>
      <c r="M2095" s="16"/>
    </row>
    <row r="2096" spans="1:13" s="4" customFormat="1" ht="15" customHeight="1" x14ac:dyDescent="0.15">
      <c r="A2096" s="10"/>
      <c r="B2096" s="10"/>
      <c r="C2096" s="10"/>
      <c r="D2096" s="42"/>
      <c r="F2096" s="3"/>
      <c r="G2096" s="3"/>
      <c r="H2096" s="3"/>
      <c r="M2096" s="16"/>
    </row>
    <row r="2097" spans="1:13" s="4" customFormat="1" ht="15" customHeight="1" x14ac:dyDescent="0.15">
      <c r="A2097" s="10"/>
      <c r="B2097" s="10"/>
      <c r="C2097" s="10"/>
      <c r="D2097" s="42"/>
      <c r="F2097" s="3"/>
      <c r="G2097" s="3"/>
      <c r="H2097" s="3"/>
      <c r="M2097" s="16"/>
    </row>
    <row r="2098" spans="1:13" s="4" customFormat="1" ht="15" customHeight="1" x14ac:dyDescent="0.15">
      <c r="A2098" s="10"/>
      <c r="B2098" s="10"/>
      <c r="C2098" s="10"/>
      <c r="D2098" s="42"/>
      <c r="F2098" s="3"/>
      <c r="G2098" s="3"/>
      <c r="H2098" s="3"/>
      <c r="M2098" s="16"/>
    </row>
    <row r="2099" spans="1:13" s="4" customFormat="1" ht="15" customHeight="1" x14ac:dyDescent="0.15">
      <c r="A2099" s="10"/>
      <c r="B2099" s="10"/>
      <c r="C2099" s="10"/>
      <c r="D2099" s="42"/>
      <c r="F2099" s="3"/>
      <c r="G2099" s="3"/>
      <c r="H2099" s="3"/>
      <c r="M2099" s="16"/>
    </row>
    <row r="2100" spans="1:13" s="4" customFormat="1" ht="15" customHeight="1" x14ac:dyDescent="0.15">
      <c r="A2100" s="10"/>
      <c r="B2100" s="10"/>
      <c r="C2100" s="10"/>
      <c r="D2100" s="42"/>
      <c r="F2100" s="3"/>
      <c r="G2100" s="3"/>
      <c r="H2100" s="3"/>
      <c r="M2100" s="16"/>
    </row>
    <row r="2101" spans="1:13" s="4" customFormat="1" ht="15" customHeight="1" x14ac:dyDescent="0.15">
      <c r="A2101" s="10"/>
      <c r="B2101" s="10"/>
      <c r="C2101" s="10"/>
      <c r="D2101" s="42"/>
      <c r="F2101" s="3"/>
      <c r="G2101" s="3"/>
      <c r="H2101" s="3"/>
      <c r="M2101" s="16"/>
    </row>
    <row r="2102" spans="1:13" s="4" customFormat="1" ht="15" customHeight="1" x14ac:dyDescent="0.15">
      <c r="A2102" s="10"/>
      <c r="B2102" s="10"/>
      <c r="C2102" s="10"/>
      <c r="D2102" s="42"/>
      <c r="F2102" s="3"/>
      <c r="G2102" s="3"/>
      <c r="H2102" s="3"/>
      <c r="M2102" s="16"/>
    </row>
    <row r="2103" spans="1:13" s="4" customFormat="1" ht="15" customHeight="1" x14ac:dyDescent="0.15">
      <c r="A2103" s="10"/>
      <c r="B2103" s="10"/>
      <c r="C2103" s="10"/>
      <c r="D2103" s="42"/>
      <c r="F2103" s="3"/>
      <c r="G2103" s="3"/>
      <c r="H2103" s="3"/>
      <c r="M2103" s="16"/>
    </row>
    <row r="2104" spans="1:13" s="4" customFormat="1" ht="15" customHeight="1" x14ac:dyDescent="0.15">
      <c r="A2104" s="10"/>
      <c r="B2104" s="10"/>
      <c r="C2104" s="10"/>
      <c r="D2104" s="42"/>
      <c r="F2104" s="3"/>
      <c r="G2104" s="3"/>
      <c r="H2104" s="3"/>
      <c r="M2104" s="16"/>
    </row>
    <row r="2105" spans="1:13" s="4" customFormat="1" ht="15" customHeight="1" x14ac:dyDescent="0.15">
      <c r="A2105" s="10"/>
      <c r="B2105" s="10"/>
      <c r="C2105" s="10"/>
      <c r="D2105" s="42"/>
      <c r="F2105" s="3"/>
      <c r="G2105" s="3"/>
      <c r="H2105" s="3"/>
      <c r="M2105" s="16"/>
    </row>
    <row r="2106" spans="1:13" s="4" customFormat="1" ht="15" customHeight="1" x14ac:dyDescent="0.15">
      <c r="A2106" s="10"/>
      <c r="B2106" s="10"/>
      <c r="C2106" s="10"/>
      <c r="D2106" s="42"/>
      <c r="F2106" s="3"/>
      <c r="G2106" s="3"/>
      <c r="H2106" s="3"/>
      <c r="M2106" s="16"/>
    </row>
    <row r="2107" spans="1:13" s="4" customFormat="1" ht="15" customHeight="1" x14ac:dyDescent="0.15">
      <c r="A2107" s="10"/>
      <c r="B2107" s="10"/>
      <c r="C2107" s="10"/>
      <c r="D2107" s="42"/>
      <c r="F2107" s="3"/>
      <c r="G2107" s="3"/>
      <c r="H2107" s="3"/>
      <c r="M2107" s="16"/>
    </row>
    <row r="2108" spans="1:13" s="4" customFormat="1" ht="15" customHeight="1" x14ac:dyDescent="0.15">
      <c r="A2108" s="10"/>
      <c r="B2108" s="10"/>
      <c r="C2108" s="10"/>
      <c r="D2108" s="42"/>
      <c r="F2108" s="3"/>
      <c r="G2108" s="3"/>
      <c r="H2108" s="3"/>
      <c r="M2108" s="16"/>
    </row>
    <row r="2109" spans="1:13" s="4" customFormat="1" ht="15" customHeight="1" x14ac:dyDescent="0.15">
      <c r="A2109" s="10"/>
      <c r="B2109" s="10"/>
      <c r="C2109" s="10"/>
      <c r="D2109" s="42"/>
      <c r="F2109" s="3"/>
      <c r="G2109" s="3"/>
      <c r="H2109" s="3"/>
      <c r="M2109" s="16"/>
    </row>
    <row r="2110" spans="1:13" s="4" customFormat="1" ht="15" customHeight="1" x14ac:dyDescent="0.15">
      <c r="A2110" s="10"/>
      <c r="B2110" s="10"/>
      <c r="C2110" s="10"/>
      <c r="D2110" s="42"/>
      <c r="F2110" s="3"/>
      <c r="G2110" s="3"/>
      <c r="H2110" s="3"/>
      <c r="M2110" s="16"/>
    </row>
    <row r="2111" spans="1:13" s="4" customFormat="1" ht="15" customHeight="1" x14ac:dyDescent="0.15">
      <c r="A2111" s="10"/>
      <c r="B2111" s="10"/>
      <c r="C2111" s="10"/>
      <c r="D2111" s="42"/>
      <c r="F2111" s="3"/>
      <c r="G2111" s="3"/>
      <c r="H2111" s="3"/>
      <c r="M2111" s="16"/>
    </row>
    <row r="2112" spans="1:13" s="4" customFormat="1" ht="15" customHeight="1" x14ac:dyDescent="0.15">
      <c r="A2112" s="10"/>
      <c r="B2112" s="10"/>
      <c r="C2112" s="10"/>
      <c r="D2112" s="42"/>
      <c r="F2112" s="3"/>
      <c r="G2112" s="3"/>
      <c r="H2112" s="3"/>
      <c r="M2112" s="16"/>
    </row>
    <row r="2113" spans="1:13" s="4" customFormat="1" ht="15" customHeight="1" x14ac:dyDescent="0.15">
      <c r="A2113" s="10"/>
      <c r="B2113" s="10"/>
      <c r="C2113" s="10"/>
      <c r="D2113" s="42"/>
      <c r="F2113" s="3"/>
      <c r="G2113" s="3"/>
      <c r="H2113" s="3"/>
      <c r="M2113" s="16"/>
    </row>
    <row r="2114" spans="1:13" s="4" customFormat="1" ht="15" customHeight="1" x14ac:dyDescent="0.15">
      <c r="A2114" s="10"/>
      <c r="B2114" s="10"/>
      <c r="C2114" s="10"/>
      <c r="D2114" s="42"/>
      <c r="F2114" s="3"/>
      <c r="G2114" s="3"/>
      <c r="H2114" s="3"/>
      <c r="M2114" s="16"/>
    </row>
    <row r="2115" spans="1:13" s="4" customFormat="1" ht="15" customHeight="1" x14ac:dyDescent="0.15">
      <c r="A2115" s="10"/>
      <c r="B2115" s="10"/>
      <c r="C2115" s="10"/>
      <c r="D2115" s="42"/>
      <c r="F2115" s="3"/>
      <c r="G2115" s="3"/>
      <c r="H2115" s="3"/>
      <c r="M2115" s="16"/>
    </row>
    <row r="2116" spans="1:13" s="4" customFormat="1" ht="15" customHeight="1" x14ac:dyDescent="0.15">
      <c r="A2116" s="10"/>
      <c r="B2116" s="10"/>
      <c r="C2116" s="10"/>
      <c r="D2116" s="42"/>
      <c r="F2116" s="3"/>
      <c r="G2116" s="3"/>
      <c r="H2116" s="3"/>
      <c r="M2116" s="16"/>
    </row>
    <row r="2117" spans="1:13" s="4" customFormat="1" ht="15" customHeight="1" x14ac:dyDescent="0.15">
      <c r="A2117" s="10"/>
      <c r="B2117" s="10"/>
      <c r="C2117" s="10"/>
      <c r="D2117" s="42"/>
      <c r="F2117" s="3"/>
      <c r="G2117" s="3"/>
      <c r="H2117" s="3"/>
      <c r="M2117" s="16"/>
    </row>
    <row r="2118" spans="1:13" s="4" customFormat="1" ht="15" customHeight="1" x14ac:dyDescent="0.15">
      <c r="A2118" s="10"/>
      <c r="B2118" s="10"/>
      <c r="C2118" s="10"/>
      <c r="D2118" s="42"/>
      <c r="F2118" s="3"/>
      <c r="G2118" s="3"/>
      <c r="H2118" s="3"/>
      <c r="M2118" s="16"/>
    </row>
    <row r="2119" spans="1:13" s="4" customFormat="1" ht="15" customHeight="1" x14ac:dyDescent="0.15">
      <c r="A2119" s="10"/>
      <c r="B2119" s="10"/>
      <c r="C2119" s="10"/>
      <c r="D2119" s="42"/>
      <c r="F2119" s="3"/>
      <c r="G2119" s="3"/>
      <c r="H2119" s="3"/>
      <c r="M2119" s="16"/>
    </row>
    <row r="2120" spans="1:13" s="4" customFormat="1" ht="15" customHeight="1" x14ac:dyDescent="0.15">
      <c r="A2120" s="10"/>
      <c r="B2120" s="10"/>
      <c r="C2120" s="10"/>
      <c r="D2120" s="42"/>
      <c r="F2120" s="3"/>
      <c r="G2120" s="3"/>
      <c r="H2120" s="3"/>
      <c r="M2120" s="16"/>
    </row>
    <row r="2121" spans="1:13" s="4" customFormat="1" ht="15" customHeight="1" x14ac:dyDescent="0.15">
      <c r="A2121" s="10"/>
      <c r="B2121" s="10"/>
      <c r="C2121" s="10"/>
      <c r="D2121" s="42"/>
      <c r="F2121" s="3"/>
      <c r="G2121" s="3"/>
      <c r="H2121" s="3"/>
      <c r="M2121" s="16"/>
    </row>
    <row r="2122" spans="1:13" s="4" customFormat="1" ht="15" customHeight="1" x14ac:dyDescent="0.15">
      <c r="A2122" s="10"/>
      <c r="B2122" s="10"/>
      <c r="C2122" s="10"/>
      <c r="D2122" s="42"/>
      <c r="F2122" s="3"/>
      <c r="G2122" s="3"/>
      <c r="H2122" s="3"/>
      <c r="M2122" s="16"/>
    </row>
    <row r="2123" spans="1:13" s="4" customFormat="1" ht="15" customHeight="1" x14ac:dyDescent="0.15">
      <c r="A2123" s="10"/>
      <c r="B2123" s="10"/>
      <c r="C2123" s="10"/>
      <c r="D2123" s="42"/>
      <c r="F2123" s="3"/>
      <c r="G2123" s="3"/>
      <c r="H2123" s="3"/>
      <c r="M2123" s="16"/>
    </row>
    <row r="2124" spans="1:13" s="4" customFormat="1" ht="15" customHeight="1" x14ac:dyDescent="0.15">
      <c r="A2124" s="10"/>
      <c r="B2124" s="10"/>
      <c r="C2124" s="10"/>
      <c r="D2124" s="42"/>
      <c r="F2124" s="3"/>
      <c r="G2124" s="3"/>
      <c r="H2124" s="3"/>
      <c r="M2124" s="16"/>
    </row>
    <row r="2125" spans="1:13" s="4" customFormat="1" ht="15" customHeight="1" x14ac:dyDescent="0.15">
      <c r="A2125" s="10"/>
      <c r="B2125" s="10"/>
      <c r="C2125" s="10"/>
      <c r="D2125" s="42"/>
      <c r="F2125" s="3"/>
      <c r="G2125" s="3"/>
      <c r="H2125" s="3"/>
      <c r="M2125" s="16"/>
    </row>
    <row r="2126" spans="1:13" s="4" customFormat="1" ht="15" customHeight="1" x14ac:dyDescent="0.15">
      <c r="A2126" s="10"/>
      <c r="B2126" s="10"/>
      <c r="C2126" s="10"/>
      <c r="D2126" s="42"/>
      <c r="F2126" s="3"/>
      <c r="G2126" s="3"/>
      <c r="H2126" s="3"/>
      <c r="M2126" s="16"/>
    </row>
    <row r="2127" spans="1:13" s="4" customFormat="1" ht="15" customHeight="1" x14ac:dyDescent="0.15">
      <c r="A2127" s="10"/>
      <c r="B2127" s="10"/>
      <c r="C2127" s="10"/>
      <c r="D2127" s="42"/>
      <c r="F2127" s="3"/>
      <c r="G2127" s="3"/>
      <c r="H2127" s="3"/>
      <c r="M2127" s="16"/>
    </row>
    <row r="2128" spans="1:13" s="4" customFormat="1" ht="15" customHeight="1" x14ac:dyDescent="0.15">
      <c r="A2128" s="10"/>
      <c r="B2128" s="10"/>
      <c r="C2128" s="10"/>
      <c r="D2128" s="42"/>
      <c r="F2128" s="3"/>
      <c r="G2128" s="3"/>
      <c r="H2128" s="3"/>
      <c r="M2128" s="16"/>
    </row>
    <row r="2129" spans="1:13" s="4" customFormat="1" ht="15" customHeight="1" x14ac:dyDescent="0.15">
      <c r="A2129" s="10"/>
      <c r="B2129" s="10"/>
      <c r="C2129" s="10"/>
      <c r="D2129" s="42"/>
      <c r="F2129" s="3"/>
      <c r="G2129" s="3"/>
      <c r="H2129" s="3"/>
      <c r="M2129" s="16"/>
    </row>
    <row r="2130" spans="1:13" s="4" customFormat="1" ht="15" customHeight="1" x14ac:dyDescent="0.15">
      <c r="A2130" s="10"/>
      <c r="B2130" s="10"/>
      <c r="C2130" s="10"/>
      <c r="D2130" s="42"/>
      <c r="F2130" s="3"/>
      <c r="G2130" s="3"/>
      <c r="H2130" s="3"/>
      <c r="M2130" s="16"/>
    </row>
    <row r="2131" spans="1:13" s="4" customFormat="1" ht="15" customHeight="1" x14ac:dyDescent="0.15">
      <c r="A2131" s="10"/>
      <c r="B2131" s="10"/>
      <c r="C2131" s="10"/>
      <c r="D2131" s="42"/>
      <c r="F2131" s="3"/>
      <c r="G2131" s="3"/>
      <c r="H2131" s="3"/>
      <c r="M2131" s="16"/>
    </row>
    <row r="2132" spans="1:13" s="4" customFormat="1" ht="15" customHeight="1" x14ac:dyDescent="0.15">
      <c r="A2132" s="10"/>
      <c r="B2132" s="10"/>
      <c r="C2132" s="10"/>
      <c r="D2132" s="42"/>
      <c r="F2132" s="3"/>
      <c r="G2132" s="3"/>
      <c r="H2132" s="3"/>
      <c r="M2132" s="16"/>
    </row>
    <row r="2133" spans="1:13" s="4" customFormat="1" ht="15" customHeight="1" x14ac:dyDescent="0.15">
      <c r="A2133" s="10"/>
      <c r="B2133" s="10"/>
      <c r="C2133" s="10"/>
      <c r="D2133" s="42"/>
      <c r="F2133" s="3"/>
      <c r="G2133" s="3"/>
      <c r="H2133" s="3"/>
      <c r="M2133" s="16"/>
    </row>
    <row r="2134" spans="1:13" s="4" customFormat="1" ht="15" customHeight="1" x14ac:dyDescent="0.15">
      <c r="A2134" s="10"/>
      <c r="B2134" s="10"/>
      <c r="C2134" s="10"/>
      <c r="D2134" s="42"/>
      <c r="F2134" s="3"/>
      <c r="G2134" s="3"/>
      <c r="H2134" s="3"/>
      <c r="M2134" s="16"/>
    </row>
    <row r="2135" spans="1:13" s="4" customFormat="1" ht="15" customHeight="1" x14ac:dyDescent="0.15">
      <c r="A2135" s="10"/>
      <c r="B2135" s="10"/>
      <c r="C2135" s="10"/>
      <c r="D2135" s="42"/>
      <c r="F2135" s="3"/>
      <c r="G2135" s="3"/>
      <c r="H2135" s="3"/>
      <c r="M2135" s="16"/>
    </row>
    <row r="2136" spans="1:13" s="4" customFormat="1" ht="15" customHeight="1" x14ac:dyDescent="0.15">
      <c r="A2136" s="10"/>
      <c r="B2136" s="10"/>
      <c r="C2136" s="10"/>
      <c r="D2136" s="42"/>
      <c r="F2136" s="3"/>
      <c r="G2136" s="3"/>
      <c r="H2136" s="3"/>
      <c r="M2136" s="16"/>
    </row>
    <row r="2137" spans="1:13" s="4" customFormat="1" ht="15" customHeight="1" x14ac:dyDescent="0.15">
      <c r="A2137" s="10"/>
      <c r="B2137" s="10"/>
      <c r="C2137" s="10"/>
      <c r="D2137" s="42"/>
      <c r="F2137" s="3"/>
      <c r="G2137" s="3"/>
      <c r="H2137" s="3"/>
      <c r="M2137" s="16"/>
    </row>
    <row r="2138" spans="1:13" s="4" customFormat="1" ht="15" customHeight="1" x14ac:dyDescent="0.15">
      <c r="A2138" s="10"/>
      <c r="B2138" s="10"/>
      <c r="C2138" s="10"/>
      <c r="D2138" s="42"/>
      <c r="F2138" s="3"/>
      <c r="G2138" s="3"/>
      <c r="H2138" s="3"/>
      <c r="M2138" s="16"/>
    </row>
    <row r="2139" spans="1:13" s="4" customFormat="1" ht="15" customHeight="1" x14ac:dyDescent="0.15">
      <c r="A2139" s="10"/>
      <c r="B2139" s="10"/>
      <c r="C2139" s="10"/>
      <c r="D2139" s="42"/>
      <c r="F2139" s="3"/>
      <c r="G2139" s="3"/>
      <c r="H2139" s="3"/>
      <c r="M2139" s="16"/>
    </row>
    <row r="2140" spans="1:13" s="4" customFormat="1" ht="15" customHeight="1" x14ac:dyDescent="0.15">
      <c r="A2140" s="10"/>
      <c r="B2140" s="10"/>
      <c r="C2140" s="10"/>
      <c r="D2140" s="42"/>
      <c r="F2140" s="3"/>
      <c r="G2140" s="3"/>
      <c r="H2140" s="3"/>
      <c r="M2140" s="16"/>
    </row>
    <row r="2141" spans="1:13" s="4" customFormat="1" ht="15" customHeight="1" x14ac:dyDescent="0.15">
      <c r="A2141" s="10"/>
      <c r="B2141" s="10"/>
      <c r="C2141" s="10"/>
      <c r="D2141" s="42"/>
      <c r="F2141" s="3"/>
      <c r="G2141" s="3"/>
      <c r="H2141" s="3"/>
      <c r="M2141" s="16"/>
    </row>
    <row r="2142" spans="1:13" s="4" customFormat="1" ht="15" customHeight="1" x14ac:dyDescent="0.15">
      <c r="A2142" s="10"/>
      <c r="B2142" s="10"/>
      <c r="C2142" s="10"/>
      <c r="D2142" s="42"/>
      <c r="F2142" s="3"/>
      <c r="G2142" s="3"/>
      <c r="H2142" s="3"/>
      <c r="M2142" s="16"/>
    </row>
    <row r="2143" spans="1:13" s="4" customFormat="1" ht="15" customHeight="1" x14ac:dyDescent="0.15">
      <c r="A2143" s="10"/>
      <c r="B2143" s="10"/>
      <c r="C2143" s="10"/>
      <c r="D2143" s="42"/>
      <c r="F2143" s="3"/>
      <c r="G2143" s="3"/>
      <c r="H2143" s="3"/>
      <c r="M2143" s="16"/>
    </row>
    <row r="2144" spans="1:13" s="4" customFormat="1" ht="15" customHeight="1" x14ac:dyDescent="0.15">
      <c r="A2144" s="10"/>
      <c r="B2144" s="10"/>
      <c r="C2144" s="10"/>
      <c r="D2144" s="42"/>
      <c r="F2144" s="3"/>
      <c r="G2144" s="3"/>
      <c r="H2144" s="3"/>
      <c r="M2144" s="16"/>
    </row>
    <row r="2145" spans="1:13" s="4" customFormat="1" ht="15" customHeight="1" x14ac:dyDescent="0.15">
      <c r="A2145" s="10"/>
      <c r="B2145" s="10"/>
      <c r="C2145" s="10"/>
      <c r="D2145" s="42"/>
      <c r="F2145" s="3"/>
      <c r="G2145" s="3"/>
      <c r="H2145" s="3"/>
      <c r="M2145" s="16"/>
    </row>
    <row r="2146" spans="1:13" s="4" customFormat="1" ht="15" customHeight="1" x14ac:dyDescent="0.15">
      <c r="A2146" s="10"/>
      <c r="B2146" s="10"/>
      <c r="C2146" s="10"/>
      <c r="D2146" s="42"/>
      <c r="F2146" s="3"/>
      <c r="G2146" s="3"/>
      <c r="H2146" s="3"/>
      <c r="M2146" s="16"/>
    </row>
    <row r="2147" spans="1:13" s="4" customFormat="1" ht="15" customHeight="1" x14ac:dyDescent="0.15">
      <c r="A2147" s="10"/>
      <c r="B2147" s="10"/>
      <c r="C2147" s="10"/>
      <c r="D2147" s="42"/>
      <c r="F2147" s="3"/>
      <c r="G2147" s="3"/>
      <c r="H2147" s="3"/>
      <c r="M2147" s="16"/>
    </row>
    <row r="2148" spans="1:13" s="4" customFormat="1" ht="15" customHeight="1" x14ac:dyDescent="0.15">
      <c r="A2148" s="10"/>
      <c r="B2148" s="10"/>
      <c r="C2148" s="10"/>
      <c r="D2148" s="42"/>
      <c r="F2148" s="3"/>
      <c r="G2148" s="3"/>
      <c r="H2148" s="3"/>
      <c r="M2148" s="16"/>
    </row>
    <row r="2149" spans="1:13" s="4" customFormat="1" ht="15" customHeight="1" x14ac:dyDescent="0.15">
      <c r="A2149" s="10"/>
      <c r="B2149" s="10"/>
      <c r="C2149" s="10"/>
      <c r="D2149" s="42"/>
      <c r="F2149" s="3"/>
      <c r="G2149" s="3"/>
      <c r="H2149" s="3"/>
      <c r="M2149" s="16"/>
    </row>
    <row r="2150" spans="1:13" s="4" customFormat="1" ht="15" customHeight="1" x14ac:dyDescent="0.15">
      <c r="A2150" s="10"/>
      <c r="B2150" s="10"/>
      <c r="C2150" s="10"/>
      <c r="D2150" s="42"/>
      <c r="F2150" s="3"/>
      <c r="G2150" s="3"/>
      <c r="H2150" s="3"/>
      <c r="M2150" s="16"/>
    </row>
    <row r="2151" spans="1:13" s="4" customFormat="1" ht="15" customHeight="1" x14ac:dyDescent="0.15">
      <c r="A2151" s="10"/>
      <c r="B2151" s="10"/>
      <c r="C2151" s="10"/>
      <c r="D2151" s="42"/>
      <c r="F2151" s="3"/>
      <c r="G2151" s="3"/>
      <c r="H2151" s="3"/>
      <c r="M2151" s="16"/>
    </row>
    <row r="2152" spans="1:13" s="4" customFormat="1" ht="15" customHeight="1" x14ac:dyDescent="0.15">
      <c r="A2152" s="10"/>
      <c r="B2152" s="10"/>
      <c r="C2152" s="10"/>
      <c r="D2152" s="42"/>
      <c r="F2152" s="3"/>
      <c r="G2152" s="3"/>
      <c r="H2152" s="3"/>
      <c r="M2152" s="16"/>
    </row>
    <row r="2153" spans="1:13" s="4" customFormat="1" ht="15" customHeight="1" x14ac:dyDescent="0.15">
      <c r="A2153" s="10"/>
      <c r="B2153" s="10"/>
      <c r="C2153" s="10"/>
      <c r="D2153" s="42"/>
      <c r="F2153" s="3"/>
      <c r="G2153" s="3"/>
      <c r="H2153" s="3"/>
      <c r="M2153" s="16"/>
    </row>
    <row r="2154" spans="1:13" s="4" customFormat="1" ht="15" customHeight="1" x14ac:dyDescent="0.15">
      <c r="A2154" s="10"/>
      <c r="B2154" s="10"/>
      <c r="C2154" s="10"/>
      <c r="D2154" s="42"/>
      <c r="F2154" s="3"/>
      <c r="G2154" s="3"/>
      <c r="H2154" s="3"/>
      <c r="M2154" s="16"/>
    </row>
    <row r="2155" spans="1:13" s="4" customFormat="1" ht="15" customHeight="1" x14ac:dyDescent="0.15">
      <c r="A2155" s="10"/>
      <c r="B2155" s="10"/>
      <c r="C2155" s="10"/>
      <c r="D2155" s="42"/>
      <c r="F2155" s="3"/>
      <c r="G2155" s="3"/>
      <c r="H2155" s="3"/>
      <c r="M2155" s="16"/>
    </row>
    <row r="2156" spans="1:13" s="4" customFormat="1" ht="15" customHeight="1" x14ac:dyDescent="0.15">
      <c r="A2156" s="10"/>
      <c r="B2156" s="10"/>
      <c r="C2156" s="10"/>
      <c r="D2156" s="42"/>
      <c r="F2156" s="3"/>
      <c r="G2156" s="3"/>
      <c r="H2156" s="3"/>
      <c r="M2156" s="16"/>
    </row>
    <row r="2157" spans="1:13" s="4" customFormat="1" ht="15" customHeight="1" x14ac:dyDescent="0.15">
      <c r="A2157" s="10"/>
      <c r="B2157" s="10"/>
      <c r="C2157" s="10"/>
      <c r="D2157" s="42"/>
      <c r="F2157" s="3"/>
      <c r="G2157" s="3"/>
      <c r="H2157" s="3"/>
      <c r="M2157" s="16"/>
    </row>
    <row r="2158" spans="1:13" s="4" customFormat="1" ht="15" customHeight="1" x14ac:dyDescent="0.15">
      <c r="A2158" s="10"/>
      <c r="B2158" s="10"/>
      <c r="C2158" s="10"/>
      <c r="D2158" s="42"/>
      <c r="F2158" s="3"/>
      <c r="G2158" s="3"/>
      <c r="H2158" s="3"/>
      <c r="M2158" s="16"/>
    </row>
    <row r="2159" spans="1:13" s="4" customFormat="1" ht="15" customHeight="1" x14ac:dyDescent="0.15">
      <c r="A2159" s="10"/>
      <c r="B2159" s="10"/>
      <c r="C2159" s="10"/>
      <c r="D2159" s="42"/>
      <c r="F2159" s="3"/>
      <c r="G2159" s="3"/>
      <c r="H2159" s="3"/>
      <c r="M2159" s="16"/>
    </row>
    <row r="2160" spans="1:13" s="4" customFormat="1" ht="15" customHeight="1" x14ac:dyDescent="0.15">
      <c r="A2160" s="10"/>
      <c r="B2160" s="10"/>
      <c r="C2160" s="10"/>
      <c r="D2160" s="42"/>
      <c r="F2160" s="3"/>
      <c r="G2160" s="3"/>
      <c r="H2160" s="3"/>
      <c r="M2160" s="16"/>
    </row>
    <row r="2161" spans="1:13" s="4" customFormat="1" ht="15" customHeight="1" x14ac:dyDescent="0.15">
      <c r="A2161" s="10"/>
      <c r="B2161" s="10"/>
      <c r="C2161" s="10"/>
      <c r="D2161" s="42"/>
      <c r="F2161" s="3"/>
      <c r="G2161" s="3"/>
      <c r="H2161" s="3"/>
      <c r="M2161" s="16"/>
    </row>
    <row r="2162" spans="1:13" s="4" customFormat="1" ht="15" customHeight="1" x14ac:dyDescent="0.15">
      <c r="A2162" s="10"/>
      <c r="B2162" s="10"/>
      <c r="C2162" s="10"/>
      <c r="D2162" s="42"/>
      <c r="F2162" s="3"/>
      <c r="G2162" s="3"/>
      <c r="H2162" s="3"/>
      <c r="M2162" s="16"/>
    </row>
    <row r="2163" spans="1:13" s="4" customFormat="1" ht="15" customHeight="1" x14ac:dyDescent="0.15">
      <c r="A2163" s="10"/>
      <c r="B2163" s="10"/>
      <c r="C2163" s="10"/>
      <c r="D2163" s="42"/>
      <c r="F2163" s="3"/>
      <c r="G2163" s="3"/>
      <c r="H2163" s="3"/>
      <c r="M2163" s="16"/>
    </row>
    <row r="2164" spans="1:13" s="4" customFormat="1" ht="15" customHeight="1" x14ac:dyDescent="0.15">
      <c r="A2164" s="10"/>
      <c r="B2164" s="10"/>
      <c r="C2164" s="10"/>
      <c r="D2164" s="42"/>
      <c r="F2164" s="3"/>
      <c r="G2164" s="3"/>
      <c r="H2164" s="3"/>
      <c r="M2164" s="16"/>
    </row>
    <row r="2165" spans="1:13" s="4" customFormat="1" ht="15" customHeight="1" x14ac:dyDescent="0.15">
      <c r="A2165" s="10"/>
      <c r="B2165" s="10"/>
      <c r="C2165" s="10"/>
      <c r="D2165" s="42"/>
      <c r="F2165" s="3"/>
      <c r="G2165" s="3"/>
      <c r="H2165" s="3"/>
      <c r="M2165" s="16"/>
    </row>
    <row r="2166" spans="1:13" s="4" customFormat="1" ht="15" customHeight="1" x14ac:dyDescent="0.15">
      <c r="A2166" s="10"/>
      <c r="B2166" s="10"/>
      <c r="C2166" s="10"/>
      <c r="D2166" s="42"/>
      <c r="F2166" s="3"/>
      <c r="G2166" s="3"/>
      <c r="H2166" s="3"/>
      <c r="M2166" s="16"/>
    </row>
    <row r="2167" spans="1:13" s="4" customFormat="1" ht="15" customHeight="1" x14ac:dyDescent="0.15">
      <c r="A2167" s="10"/>
      <c r="B2167" s="10"/>
      <c r="C2167" s="10"/>
      <c r="D2167" s="42"/>
      <c r="F2167" s="3"/>
      <c r="G2167" s="3"/>
      <c r="H2167" s="3"/>
      <c r="M2167" s="16"/>
    </row>
    <row r="2168" spans="1:13" s="4" customFormat="1" ht="15" customHeight="1" x14ac:dyDescent="0.15">
      <c r="A2168" s="10"/>
      <c r="B2168" s="10"/>
      <c r="C2168" s="10"/>
      <c r="D2168" s="42"/>
      <c r="F2168" s="3"/>
      <c r="G2168" s="3"/>
      <c r="H2168" s="3"/>
      <c r="M2168" s="16"/>
    </row>
    <row r="2169" spans="1:13" s="4" customFormat="1" ht="15" customHeight="1" x14ac:dyDescent="0.15">
      <c r="A2169" s="10"/>
      <c r="B2169" s="10"/>
      <c r="C2169" s="10"/>
      <c r="D2169" s="42"/>
      <c r="F2169" s="3"/>
      <c r="G2169" s="3"/>
      <c r="H2169" s="3"/>
      <c r="M2169" s="16"/>
    </row>
    <row r="2170" spans="1:13" s="4" customFormat="1" ht="15" customHeight="1" x14ac:dyDescent="0.15">
      <c r="A2170" s="10"/>
      <c r="B2170" s="10"/>
      <c r="C2170" s="10"/>
      <c r="D2170" s="42"/>
      <c r="F2170" s="3"/>
      <c r="G2170" s="3"/>
      <c r="H2170" s="3"/>
      <c r="M2170" s="16"/>
    </row>
    <row r="2171" spans="1:13" s="4" customFormat="1" ht="15" customHeight="1" x14ac:dyDescent="0.15">
      <c r="A2171" s="10"/>
      <c r="B2171" s="10"/>
      <c r="C2171" s="10"/>
      <c r="D2171" s="42"/>
      <c r="F2171" s="3"/>
      <c r="G2171" s="3"/>
      <c r="H2171" s="3"/>
      <c r="M2171" s="16"/>
    </row>
    <row r="2172" spans="1:13" s="4" customFormat="1" ht="15" customHeight="1" x14ac:dyDescent="0.15">
      <c r="A2172" s="10"/>
      <c r="B2172" s="10"/>
      <c r="C2172" s="10"/>
      <c r="D2172" s="42"/>
      <c r="F2172" s="3"/>
      <c r="G2172" s="3"/>
      <c r="H2172" s="3"/>
      <c r="M2172" s="16"/>
    </row>
    <row r="2173" spans="1:13" s="4" customFormat="1" ht="15" customHeight="1" x14ac:dyDescent="0.15">
      <c r="A2173" s="10"/>
      <c r="B2173" s="10"/>
      <c r="C2173" s="10"/>
      <c r="D2173" s="42"/>
      <c r="F2173" s="3"/>
      <c r="G2173" s="3"/>
      <c r="H2173" s="3"/>
      <c r="M2173" s="16"/>
    </row>
    <row r="2174" spans="1:13" s="4" customFormat="1" ht="15" customHeight="1" x14ac:dyDescent="0.15">
      <c r="A2174" s="10"/>
      <c r="B2174" s="10"/>
      <c r="C2174" s="10"/>
      <c r="D2174" s="42"/>
      <c r="F2174" s="3"/>
      <c r="G2174" s="3"/>
      <c r="H2174" s="3"/>
      <c r="M2174" s="16"/>
    </row>
    <row r="2175" spans="1:13" s="4" customFormat="1" ht="15" customHeight="1" x14ac:dyDescent="0.15">
      <c r="A2175" s="10"/>
      <c r="B2175" s="10"/>
      <c r="C2175" s="10"/>
      <c r="D2175" s="42"/>
      <c r="F2175" s="3"/>
      <c r="G2175" s="3"/>
      <c r="H2175" s="3"/>
      <c r="M2175" s="16"/>
    </row>
    <row r="2176" spans="1:13" s="4" customFormat="1" ht="15" customHeight="1" x14ac:dyDescent="0.15">
      <c r="A2176" s="10"/>
      <c r="B2176" s="10"/>
      <c r="C2176" s="10"/>
      <c r="D2176" s="42"/>
      <c r="F2176" s="3"/>
      <c r="G2176" s="3"/>
      <c r="H2176" s="3"/>
      <c r="M2176" s="16"/>
    </row>
    <row r="2177" spans="1:13" s="4" customFormat="1" ht="15" customHeight="1" x14ac:dyDescent="0.15">
      <c r="A2177" s="10"/>
      <c r="B2177" s="10"/>
      <c r="C2177" s="10"/>
      <c r="D2177" s="42"/>
      <c r="F2177" s="3"/>
      <c r="G2177" s="3"/>
      <c r="H2177" s="3"/>
      <c r="M2177" s="16"/>
    </row>
    <row r="2178" spans="1:13" s="4" customFormat="1" ht="15" customHeight="1" x14ac:dyDescent="0.15">
      <c r="A2178" s="10"/>
      <c r="B2178" s="10"/>
      <c r="C2178" s="10"/>
      <c r="D2178" s="42"/>
      <c r="F2178" s="3"/>
      <c r="G2178" s="3"/>
      <c r="H2178" s="3"/>
      <c r="M2178" s="16"/>
    </row>
    <row r="2179" spans="1:13" s="4" customFormat="1" ht="15" customHeight="1" x14ac:dyDescent="0.15">
      <c r="A2179" s="10"/>
      <c r="B2179" s="10"/>
      <c r="C2179" s="10"/>
      <c r="D2179" s="42"/>
      <c r="F2179" s="3"/>
      <c r="G2179" s="3"/>
      <c r="H2179" s="3"/>
      <c r="M2179" s="16"/>
    </row>
    <row r="2180" spans="1:13" s="4" customFormat="1" ht="15" customHeight="1" x14ac:dyDescent="0.15">
      <c r="A2180" s="10"/>
      <c r="B2180" s="10"/>
      <c r="C2180" s="10"/>
      <c r="D2180" s="42"/>
      <c r="F2180" s="3"/>
      <c r="G2180" s="3"/>
      <c r="H2180" s="3"/>
      <c r="M2180" s="16"/>
    </row>
    <row r="2181" spans="1:13" s="4" customFormat="1" ht="15" customHeight="1" x14ac:dyDescent="0.15">
      <c r="A2181" s="10"/>
      <c r="B2181" s="10"/>
      <c r="C2181" s="10"/>
      <c r="D2181" s="42"/>
      <c r="F2181" s="3"/>
      <c r="G2181" s="3"/>
      <c r="H2181" s="3"/>
      <c r="M2181" s="16"/>
    </row>
    <row r="2182" spans="1:13" s="4" customFormat="1" ht="15" customHeight="1" x14ac:dyDescent="0.15">
      <c r="A2182" s="10"/>
      <c r="B2182" s="10"/>
      <c r="C2182" s="10"/>
      <c r="D2182" s="42"/>
      <c r="F2182" s="3"/>
      <c r="G2182" s="3"/>
      <c r="H2182" s="3"/>
      <c r="M2182" s="16"/>
    </row>
    <row r="2183" spans="1:13" s="4" customFormat="1" ht="15" customHeight="1" x14ac:dyDescent="0.15">
      <c r="A2183" s="10"/>
      <c r="B2183" s="10"/>
      <c r="C2183" s="10"/>
      <c r="D2183" s="42"/>
      <c r="F2183" s="3"/>
      <c r="G2183" s="3"/>
      <c r="H2183" s="3"/>
      <c r="M2183" s="16"/>
    </row>
    <row r="2184" spans="1:13" s="4" customFormat="1" ht="15" customHeight="1" x14ac:dyDescent="0.15">
      <c r="A2184" s="10"/>
      <c r="B2184" s="10"/>
      <c r="C2184" s="10"/>
      <c r="D2184" s="42"/>
      <c r="F2184" s="3"/>
      <c r="G2184" s="3"/>
      <c r="H2184" s="3"/>
      <c r="M2184" s="16"/>
    </row>
    <row r="2185" spans="1:13" s="4" customFormat="1" ht="15" customHeight="1" x14ac:dyDescent="0.15">
      <c r="A2185" s="10"/>
      <c r="B2185" s="10"/>
      <c r="C2185" s="10"/>
      <c r="D2185" s="42"/>
      <c r="F2185" s="3"/>
      <c r="G2185" s="3"/>
      <c r="H2185" s="3"/>
      <c r="M2185" s="16"/>
    </row>
    <row r="2186" spans="1:13" s="4" customFormat="1" ht="15" customHeight="1" x14ac:dyDescent="0.15">
      <c r="A2186" s="10"/>
      <c r="B2186" s="10"/>
      <c r="C2186" s="10"/>
      <c r="D2186" s="42"/>
      <c r="F2186" s="3"/>
      <c r="G2186" s="3"/>
      <c r="H2186" s="3"/>
      <c r="M2186" s="16"/>
    </row>
    <row r="2187" spans="1:13" s="4" customFormat="1" ht="15" customHeight="1" x14ac:dyDescent="0.15">
      <c r="A2187" s="10"/>
      <c r="B2187" s="10"/>
      <c r="C2187" s="10"/>
      <c r="D2187" s="42"/>
      <c r="F2187" s="3"/>
      <c r="G2187" s="3"/>
      <c r="H2187" s="3"/>
      <c r="M2187" s="16"/>
    </row>
    <row r="2188" spans="1:13" s="4" customFormat="1" ht="15" customHeight="1" x14ac:dyDescent="0.15">
      <c r="A2188" s="10"/>
      <c r="B2188" s="10"/>
      <c r="C2188" s="10"/>
      <c r="D2188" s="42"/>
      <c r="F2188" s="3"/>
      <c r="G2188" s="3"/>
      <c r="H2188" s="3"/>
      <c r="M2188" s="16"/>
    </row>
    <row r="2189" spans="1:13" s="4" customFormat="1" ht="15" customHeight="1" x14ac:dyDescent="0.15">
      <c r="A2189" s="10"/>
      <c r="B2189" s="10"/>
      <c r="C2189" s="10"/>
      <c r="D2189" s="42"/>
      <c r="F2189" s="3"/>
      <c r="G2189" s="3"/>
      <c r="H2189" s="3"/>
      <c r="M2189" s="16"/>
    </row>
    <row r="2190" spans="1:13" s="4" customFormat="1" ht="15" customHeight="1" x14ac:dyDescent="0.15">
      <c r="A2190" s="10"/>
      <c r="B2190" s="10"/>
      <c r="C2190" s="10"/>
      <c r="D2190" s="42"/>
      <c r="F2190" s="3"/>
      <c r="G2190" s="3"/>
      <c r="H2190" s="3"/>
      <c r="M2190" s="16"/>
    </row>
    <row r="2191" spans="1:13" s="4" customFormat="1" ht="15" customHeight="1" x14ac:dyDescent="0.15">
      <c r="A2191" s="10"/>
      <c r="B2191" s="10"/>
      <c r="C2191" s="10"/>
      <c r="D2191" s="42"/>
      <c r="F2191" s="3"/>
      <c r="G2191" s="3"/>
      <c r="H2191" s="3"/>
      <c r="M2191" s="16"/>
    </row>
    <row r="2192" spans="1:13" s="4" customFormat="1" ht="15" customHeight="1" x14ac:dyDescent="0.15">
      <c r="A2192" s="10"/>
      <c r="B2192" s="10"/>
      <c r="C2192" s="10"/>
      <c r="D2192" s="42"/>
      <c r="F2192" s="3"/>
      <c r="G2192" s="3"/>
      <c r="H2192" s="3"/>
      <c r="M2192" s="16"/>
    </row>
    <row r="2193" spans="1:13" s="4" customFormat="1" ht="15" customHeight="1" x14ac:dyDescent="0.15">
      <c r="A2193" s="10"/>
      <c r="B2193" s="10"/>
      <c r="C2193" s="10"/>
      <c r="D2193" s="42"/>
      <c r="F2193" s="3"/>
      <c r="G2193" s="3"/>
      <c r="H2193" s="3"/>
      <c r="M2193" s="16"/>
    </row>
    <row r="2194" spans="1:13" s="4" customFormat="1" ht="15" customHeight="1" x14ac:dyDescent="0.15">
      <c r="A2194" s="10"/>
      <c r="B2194" s="10"/>
      <c r="C2194" s="10"/>
      <c r="D2194" s="42"/>
      <c r="F2194" s="3"/>
      <c r="G2194" s="3"/>
      <c r="H2194" s="3"/>
      <c r="M2194" s="16"/>
    </row>
    <row r="2195" spans="1:13" s="4" customFormat="1" ht="15" customHeight="1" x14ac:dyDescent="0.15">
      <c r="A2195" s="10"/>
      <c r="B2195" s="10"/>
      <c r="C2195" s="10"/>
      <c r="D2195" s="42"/>
      <c r="F2195" s="3"/>
      <c r="G2195" s="3"/>
      <c r="H2195" s="3"/>
      <c r="M2195" s="16"/>
    </row>
    <row r="2196" spans="1:13" s="4" customFormat="1" ht="15" customHeight="1" x14ac:dyDescent="0.15">
      <c r="A2196" s="10"/>
      <c r="B2196" s="10"/>
      <c r="C2196" s="10"/>
      <c r="D2196" s="42"/>
      <c r="F2196" s="3"/>
      <c r="G2196" s="3"/>
      <c r="H2196" s="3"/>
      <c r="M2196" s="16"/>
    </row>
    <row r="2197" spans="1:13" s="4" customFormat="1" ht="15" customHeight="1" x14ac:dyDescent="0.15">
      <c r="A2197" s="10"/>
      <c r="B2197" s="10"/>
      <c r="C2197" s="10"/>
      <c r="D2197" s="42"/>
      <c r="F2197" s="3"/>
      <c r="G2197" s="3"/>
      <c r="H2197" s="3"/>
      <c r="M2197" s="16"/>
    </row>
    <row r="2198" spans="1:13" s="4" customFormat="1" ht="15" customHeight="1" x14ac:dyDescent="0.15">
      <c r="A2198" s="10"/>
      <c r="B2198" s="10"/>
      <c r="C2198" s="10"/>
      <c r="D2198" s="42"/>
      <c r="F2198" s="3"/>
      <c r="G2198" s="3"/>
      <c r="H2198" s="3"/>
      <c r="M2198" s="16"/>
    </row>
    <row r="2199" spans="1:13" s="4" customFormat="1" ht="15" customHeight="1" x14ac:dyDescent="0.15">
      <c r="A2199" s="10"/>
      <c r="B2199" s="10"/>
      <c r="C2199" s="10"/>
      <c r="D2199" s="42"/>
      <c r="F2199" s="3"/>
      <c r="G2199" s="3"/>
      <c r="H2199" s="3"/>
      <c r="M2199" s="16"/>
    </row>
    <row r="2200" spans="1:13" s="4" customFormat="1" ht="15" customHeight="1" x14ac:dyDescent="0.15">
      <c r="A2200" s="10"/>
      <c r="B2200" s="10"/>
      <c r="C2200" s="10"/>
      <c r="D2200" s="42"/>
      <c r="F2200" s="3"/>
      <c r="G2200" s="3"/>
      <c r="H2200" s="3"/>
      <c r="M2200" s="16"/>
    </row>
    <row r="2201" spans="1:13" s="4" customFormat="1" ht="15" customHeight="1" x14ac:dyDescent="0.15">
      <c r="A2201" s="10"/>
      <c r="B2201" s="10"/>
      <c r="C2201" s="10"/>
      <c r="D2201" s="42"/>
      <c r="F2201" s="3"/>
      <c r="G2201" s="3"/>
      <c r="H2201" s="3"/>
      <c r="M2201" s="16"/>
    </row>
    <row r="2202" spans="1:13" s="4" customFormat="1" ht="15" customHeight="1" x14ac:dyDescent="0.15">
      <c r="A2202" s="10"/>
      <c r="B2202" s="10"/>
      <c r="C2202" s="10"/>
      <c r="D2202" s="42"/>
      <c r="F2202" s="3"/>
      <c r="G2202" s="3"/>
      <c r="H2202" s="3"/>
      <c r="M2202" s="16"/>
    </row>
    <row r="2203" spans="1:13" s="4" customFormat="1" ht="15" customHeight="1" x14ac:dyDescent="0.15">
      <c r="A2203" s="10"/>
      <c r="B2203" s="10"/>
      <c r="C2203" s="10"/>
      <c r="D2203" s="42"/>
      <c r="F2203" s="3"/>
      <c r="G2203" s="3"/>
      <c r="H2203" s="3"/>
      <c r="M2203" s="16"/>
    </row>
    <row r="2204" spans="1:13" s="4" customFormat="1" ht="15" customHeight="1" x14ac:dyDescent="0.15">
      <c r="A2204" s="10"/>
      <c r="B2204" s="10"/>
      <c r="C2204" s="10"/>
      <c r="D2204" s="42"/>
      <c r="F2204" s="3"/>
      <c r="G2204" s="3"/>
      <c r="H2204" s="3"/>
      <c r="M2204" s="16"/>
    </row>
    <row r="2205" spans="1:13" s="4" customFormat="1" ht="15" customHeight="1" x14ac:dyDescent="0.15">
      <c r="A2205" s="10"/>
      <c r="B2205" s="10"/>
      <c r="C2205" s="10"/>
      <c r="D2205" s="42"/>
      <c r="F2205" s="3"/>
      <c r="G2205" s="3"/>
      <c r="H2205" s="3"/>
      <c r="M2205" s="16"/>
    </row>
    <row r="2206" spans="1:13" s="4" customFormat="1" ht="15" customHeight="1" x14ac:dyDescent="0.15">
      <c r="A2206" s="10"/>
      <c r="B2206" s="10"/>
      <c r="C2206" s="10"/>
      <c r="D2206" s="42"/>
      <c r="F2206" s="3"/>
      <c r="G2206" s="3"/>
      <c r="H2206" s="3"/>
      <c r="M2206" s="16"/>
    </row>
    <row r="2207" spans="1:13" s="4" customFormat="1" ht="15" customHeight="1" x14ac:dyDescent="0.15">
      <c r="A2207" s="10"/>
      <c r="B2207" s="10"/>
      <c r="C2207" s="10"/>
      <c r="D2207" s="42"/>
      <c r="F2207" s="3"/>
      <c r="G2207" s="3"/>
      <c r="H2207" s="3"/>
      <c r="M2207" s="16"/>
    </row>
    <row r="2208" spans="1:13" s="4" customFormat="1" ht="15" customHeight="1" x14ac:dyDescent="0.15">
      <c r="A2208" s="10"/>
      <c r="B2208" s="10"/>
      <c r="C2208" s="10"/>
      <c r="D2208" s="42"/>
      <c r="F2208" s="3"/>
      <c r="G2208" s="3"/>
      <c r="H2208" s="3"/>
      <c r="M2208" s="16"/>
    </row>
    <row r="2209" spans="1:13" s="4" customFormat="1" ht="15" customHeight="1" x14ac:dyDescent="0.15">
      <c r="A2209" s="10"/>
      <c r="B2209" s="10"/>
      <c r="C2209" s="10"/>
      <c r="D2209" s="42"/>
      <c r="F2209" s="3"/>
      <c r="G2209" s="3"/>
      <c r="H2209" s="3"/>
      <c r="M2209" s="16"/>
    </row>
    <row r="2210" spans="1:13" s="4" customFormat="1" ht="15" customHeight="1" x14ac:dyDescent="0.15">
      <c r="A2210" s="10"/>
      <c r="B2210" s="10"/>
      <c r="C2210" s="10"/>
      <c r="D2210" s="42"/>
      <c r="F2210" s="3"/>
      <c r="G2210" s="3"/>
      <c r="H2210" s="3"/>
      <c r="M2210" s="16"/>
    </row>
    <row r="2211" spans="1:13" s="4" customFormat="1" ht="15" customHeight="1" x14ac:dyDescent="0.15">
      <c r="A2211" s="10"/>
      <c r="B2211" s="10"/>
      <c r="C2211" s="10"/>
      <c r="D2211" s="42"/>
      <c r="F2211" s="3"/>
      <c r="G2211" s="3"/>
      <c r="H2211" s="3"/>
      <c r="M2211" s="16"/>
    </row>
    <row r="2212" spans="1:13" s="4" customFormat="1" ht="15" customHeight="1" x14ac:dyDescent="0.15">
      <c r="A2212" s="10"/>
      <c r="B2212" s="10"/>
      <c r="C2212" s="10"/>
      <c r="D2212" s="42"/>
      <c r="F2212" s="3"/>
      <c r="G2212" s="3"/>
      <c r="H2212" s="3"/>
      <c r="M2212" s="16"/>
    </row>
    <row r="2213" spans="1:13" s="4" customFormat="1" ht="15" customHeight="1" x14ac:dyDescent="0.15">
      <c r="A2213" s="10"/>
      <c r="B2213" s="10"/>
      <c r="C2213" s="10"/>
      <c r="D2213" s="42"/>
      <c r="F2213" s="3"/>
      <c r="G2213" s="3"/>
      <c r="H2213" s="3"/>
      <c r="M2213" s="16"/>
    </row>
    <row r="2214" spans="1:13" s="4" customFormat="1" ht="15" customHeight="1" x14ac:dyDescent="0.15">
      <c r="A2214" s="10"/>
      <c r="B2214" s="10"/>
      <c r="C2214" s="10"/>
      <c r="D2214" s="42"/>
      <c r="F2214" s="3"/>
      <c r="G2214" s="3"/>
      <c r="H2214" s="3"/>
      <c r="M2214" s="16"/>
    </row>
    <row r="2215" spans="1:13" s="4" customFormat="1" ht="15" customHeight="1" x14ac:dyDescent="0.15">
      <c r="A2215" s="10"/>
      <c r="B2215" s="10"/>
      <c r="C2215" s="10"/>
      <c r="D2215" s="42"/>
      <c r="F2215" s="3"/>
      <c r="G2215" s="3"/>
      <c r="H2215" s="3"/>
      <c r="M2215" s="16"/>
    </row>
    <row r="2216" spans="1:13" s="4" customFormat="1" ht="15" customHeight="1" x14ac:dyDescent="0.15">
      <c r="A2216" s="10"/>
      <c r="B2216" s="10"/>
      <c r="C2216" s="10"/>
      <c r="D2216" s="42"/>
      <c r="F2216" s="3"/>
      <c r="G2216" s="3"/>
      <c r="H2216" s="3"/>
      <c r="M2216" s="16"/>
    </row>
    <row r="2217" spans="1:13" s="4" customFormat="1" ht="15" customHeight="1" x14ac:dyDescent="0.15">
      <c r="A2217" s="10"/>
      <c r="B2217" s="10"/>
      <c r="C2217" s="10"/>
      <c r="D2217" s="42"/>
      <c r="F2217" s="3"/>
      <c r="G2217" s="3"/>
      <c r="H2217" s="3"/>
      <c r="M2217" s="16"/>
    </row>
    <row r="2218" spans="1:13" s="4" customFormat="1" ht="15" customHeight="1" x14ac:dyDescent="0.15">
      <c r="A2218" s="10"/>
      <c r="B2218" s="10"/>
      <c r="C2218" s="10"/>
      <c r="D2218" s="42"/>
      <c r="F2218" s="3"/>
      <c r="G2218" s="3"/>
      <c r="H2218" s="3"/>
      <c r="M2218" s="16"/>
    </row>
    <row r="2219" spans="1:13" s="4" customFormat="1" ht="15" customHeight="1" x14ac:dyDescent="0.15">
      <c r="A2219" s="10"/>
      <c r="B2219" s="10"/>
      <c r="C2219" s="10"/>
      <c r="D2219" s="42"/>
      <c r="F2219" s="3"/>
      <c r="G2219" s="3"/>
      <c r="H2219" s="3"/>
      <c r="M2219" s="16"/>
    </row>
    <row r="2220" spans="1:13" s="4" customFormat="1" ht="15" customHeight="1" x14ac:dyDescent="0.15">
      <c r="A2220" s="10"/>
      <c r="B2220" s="10"/>
      <c r="C2220" s="10"/>
      <c r="D2220" s="42"/>
      <c r="F2220" s="3"/>
      <c r="G2220" s="3"/>
      <c r="H2220" s="3"/>
      <c r="M2220" s="16"/>
    </row>
    <row r="2221" spans="1:13" s="4" customFormat="1" ht="15" customHeight="1" x14ac:dyDescent="0.15">
      <c r="A2221" s="10"/>
      <c r="B2221" s="10"/>
      <c r="C2221" s="10"/>
      <c r="D2221" s="42"/>
      <c r="F2221" s="3"/>
      <c r="G2221" s="3"/>
      <c r="H2221" s="3"/>
      <c r="M2221" s="16"/>
    </row>
    <row r="2222" spans="1:13" s="4" customFormat="1" ht="15" customHeight="1" x14ac:dyDescent="0.15">
      <c r="A2222" s="10"/>
      <c r="B2222" s="10"/>
      <c r="C2222" s="10"/>
      <c r="D2222" s="42"/>
      <c r="F2222" s="3"/>
      <c r="G2222" s="3"/>
      <c r="H2222" s="3"/>
      <c r="M2222" s="16"/>
    </row>
    <row r="2223" spans="1:13" s="4" customFormat="1" ht="15" customHeight="1" x14ac:dyDescent="0.15">
      <c r="A2223" s="10"/>
      <c r="B2223" s="10"/>
      <c r="C2223" s="10"/>
      <c r="D2223" s="42"/>
      <c r="F2223" s="3"/>
      <c r="G2223" s="3"/>
      <c r="H2223" s="3"/>
      <c r="M2223" s="16"/>
    </row>
    <row r="2224" spans="1:13" s="4" customFormat="1" ht="15" customHeight="1" x14ac:dyDescent="0.15">
      <c r="A2224" s="10"/>
      <c r="B2224" s="10"/>
      <c r="C2224" s="10"/>
      <c r="D2224" s="42"/>
      <c r="F2224" s="3"/>
      <c r="G2224" s="3"/>
      <c r="H2224" s="3"/>
      <c r="M2224" s="16"/>
    </row>
    <row r="2225" spans="1:13" s="4" customFormat="1" ht="15" customHeight="1" x14ac:dyDescent="0.15">
      <c r="A2225" s="10"/>
      <c r="B2225" s="10"/>
      <c r="C2225" s="10"/>
      <c r="D2225" s="42"/>
      <c r="F2225" s="3"/>
      <c r="G2225" s="3"/>
      <c r="H2225" s="3"/>
      <c r="M2225" s="16"/>
    </row>
    <row r="2226" spans="1:13" s="4" customFormat="1" ht="15" customHeight="1" x14ac:dyDescent="0.15">
      <c r="A2226" s="10"/>
      <c r="B2226" s="10"/>
      <c r="C2226" s="10"/>
      <c r="D2226" s="42"/>
      <c r="F2226" s="3"/>
      <c r="G2226" s="3"/>
      <c r="H2226" s="3"/>
      <c r="M2226" s="16"/>
    </row>
    <row r="2227" spans="1:13" s="4" customFormat="1" ht="15" customHeight="1" x14ac:dyDescent="0.15">
      <c r="A2227" s="10"/>
      <c r="B2227" s="10"/>
      <c r="C2227" s="10"/>
      <c r="D2227" s="42"/>
      <c r="F2227" s="3"/>
      <c r="G2227" s="3"/>
      <c r="H2227" s="3"/>
      <c r="M2227" s="16"/>
    </row>
    <row r="2228" spans="1:13" s="4" customFormat="1" ht="15" customHeight="1" x14ac:dyDescent="0.15">
      <c r="A2228" s="10"/>
      <c r="B2228" s="10"/>
      <c r="C2228" s="10"/>
      <c r="D2228" s="42"/>
      <c r="F2228" s="3"/>
      <c r="G2228" s="3"/>
      <c r="H2228" s="3"/>
      <c r="M2228" s="16"/>
    </row>
    <row r="2229" spans="1:13" s="4" customFormat="1" ht="15" customHeight="1" x14ac:dyDescent="0.15">
      <c r="A2229" s="10"/>
      <c r="B2229" s="10"/>
      <c r="C2229" s="10"/>
      <c r="D2229" s="42"/>
      <c r="F2229" s="3"/>
      <c r="G2229" s="3"/>
      <c r="H2229" s="3"/>
      <c r="M2229" s="16"/>
    </row>
    <row r="2230" spans="1:13" s="4" customFormat="1" ht="15" customHeight="1" x14ac:dyDescent="0.15">
      <c r="A2230" s="10"/>
      <c r="B2230" s="10"/>
      <c r="C2230" s="10"/>
      <c r="D2230" s="42"/>
      <c r="F2230" s="3"/>
      <c r="G2230" s="3"/>
      <c r="H2230" s="3"/>
      <c r="M2230" s="16"/>
    </row>
    <row r="2231" spans="1:13" s="4" customFormat="1" ht="15" customHeight="1" x14ac:dyDescent="0.15">
      <c r="A2231" s="10"/>
      <c r="B2231" s="10"/>
      <c r="C2231" s="10"/>
      <c r="D2231" s="42"/>
      <c r="F2231" s="3"/>
      <c r="G2231" s="3"/>
      <c r="H2231" s="3"/>
      <c r="M2231" s="16"/>
    </row>
    <row r="2232" spans="1:13" s="4" customFormat="1" ht="15" customHeight="1" x14ac:dyDescent="0.15">
      <c r="A2232" s="10"/>
      <c r="B2232" s="10"/>
      <c r="C2232" s="10"/>
      <c r="D2232" s="42"/>
      <c r="F2232" s="3"/>
      <c r="G2232" s="3"/>
      <c r="H2232" s="3"/>
      <c r="M2232" s="16"/>
    </row>
    <row r="2233" spans="1:13" s="4" customFormat="1" ht="15" customHeight="1" x14ac:dyDescent="0.15">
      <c r="A2233" s="10"/>
      <c r="B2233" s="10"/>
      <c r="C2233" s="10"/>
      <c r="D2233" s="42"/>
      <c r="F2233" s="3"/>
      <c r="G2233" s="3"/>
      <c r="H2233" s="3"/>
      <c r="M2233" s="16"/>
    </row>
    <row r="2234" spans="1:13" s="4" customFormat="1" ht="15" customHeight="1" x14ac:dyDescent="0.15">
      <c r="A2234" s="10"/>
      <c r="B2234" s="10"/>
      <c r="C2234" s="10"/>
      <c r="D2234" s="42"/>
      <c r="F2234" s="3"/>
      <c r="G2234" s="3"/>
      <c r="H2234" s="3"/>
      <c r="M2234" s="16"/>
    </row>
    <row r="2235" spans="1:13" s="4" customFormat="1" ht="15" customHeight="1" x14ac:dyDescent="0.15">
      <c r="A2235" s="10"/>
      <c r="B2235" s="10"/>
      <c r="C2235" s="10"/>
      <c r="D2235" s="42"/>
      <c r="F2235" s="3"/>
      <c r="G2235" s="3"/>
      <c r="H2235" s="3"/>
      <c r="M2235" s="16"/>
    </row>
    <row r="2236" spans="1:13" s="4" customFormat="1" ht="15" customHeight="1" x14ac:dyDescent="0.15">
      <c r="A2236" s="10"/>
      <c r="B2236" s="10"/>
      <c r="C2236" s="10"/>
      <c r="D2236" s="42"/>
      <c r="F2236" s="3"/>
      <c r="G2236" s="3"/>
      <c r="H2236" s="3"/>
      <c r="M2236" s="16"/>
    </row>
    <row r="2237" spans="1:13" s="4" customFormat="1" ht="15" customHeight="1" x14ac:dyDescent="0.15">
      <c r="A2237" s="10"/>
      <c r="B2237" s="10"/>
      <c r="C2237" s="10"/>
      <c r="D2237" s="42"/>
      <c r="F2237" s="3"/>
      <c r="G2237" s="3"/>
      <c r="H2237" s="3"/>
      <c r="M2237" s="16"/>
    </row>
    <row r="2238" spans="1:13" s="4" customFormat="1" ht="15" customHeight="1" x14ac:dyDescent="0.15">
      <c r="A2238" s="10"/>
      <c r="B2238" s="10"/>
      <c r="C2238" s="10"/>
      <c r="D2238" s="42"/>
      <c r="F2238" s="3"/>
      <c r="G2238" s="3"/>
      <c r="H2238" s="3"/>
      <c r="M2238" s="16"/>
    </row>
    <row r="2239" spans="1:13" s="4" customFormat="1" ht="15" customHeight="1" x14ac:dyDescent="0.15">
      <c r="A2239" s="10"/>
      <c r="B2239" s="10"/>
      <c r="C2239" s="10"/>
      <c r="D2239" s="42"/>
      <c r="F2239" s="3"/>
      <c r="G2239" s="3"/>
      <c r="H2239" s="3"/>
      <c r="M2239" s="16"/>
    </row>
    <row r="2240" spans="1:13" s="4" customFormat="1" ht="15" customHeight="1" x14ac:dyDescent="0.15">
      <c r="A2240" s="10"/>
      <c r="B2240" s="10"/>
      <c r="C2240" s="10"/>
      <c r="D2240" s="42"/>
      <c r="F2240" s="3"/>
      <c r="G2240" s="3"/>
      <c r="H2240" s="3"/>
      <c r="M2240" s="16"/>
    </row>
    <row r="2241" spans="1:13" s="4" customFormat="1" ht="15" customHeight="1" x14ac:dyDescent="0.15">
      <c r="A2241" s="10"/>
      <c r="B2241" s="10"/>
      <c r="C2241" s="10"/>
      <c r="D2241" s="42"/>
      <c r="F2241" s="3"/>
      <c r="G2241" s="3"/>
      <c r="H2241" s="3"/>
      <c r="M2241" s="16"/>
    </row>
    <row r="2242" spans="1:13" s="4" customFormat="1" ht="15" customHeight="1" x14ac:dyDescent="0.15">
      <c r="A2242" s="10"/>
      <c r="B2242" s="10"/>
      <c r="C2242" s="10"/>
      <c r="D2242" s="42"/>
      <c r="F2242" s="3"/>
      <c r="G2242" s="3"/>
      <c r="H2242" s="3"/>
      <c r="M2242" s="16"/>
    </row>
    <row r="2243" spans="1:13" s="4" customFormat="1" ht="15" customHeight="1" x14ac:dyDescent="0.15">
      <c r="A2243" s="10"/>
      <c r="B2243" s="10"/>
      <c r="C2243" s="10"/>
      <c r="D2243" s="42"/>
      <c r="F2243" s="3"/>
      <c r="G2243" s="3"/>
      <c r="H2243" s="3"/>
      <c r="M2243" s="16"/>
    </row>
    <row r="2244" spans="1:13" s="4" customFormat="1" ht="15" customHeight="1" x14ac:dyDescent="0.15">
      <c r="A2244" s="10"/>
      <c r="B2244" s="10"/>
      <c r="C2244" s="10"/>
      <c r="D2244" s="42"/>
      <c r="F2244" s="3"/>
      <c r="G2244" s="3"/>
      <c r="H2244" s="3"/>
      <c r="M2244" s="16"/>
    </row>
    <row r="2245" spans="1:13" s="4" customFormat="1" ht="15" customHeight="1" x14ac:dyDescent="0.15">
      <c r="A2245" s="10"/>
      <c r="B2245" s="10"/>
      <c r="C2245" s="10"/>
      <c r="D2245" s="42"/>
      <c r="F2245" s="3"/>
      <c r="G2245" s="3"/>
      <c r="H2245" s="3"/>
      <c r="M2245" s="16"/>
    </row>
    <row r="2246" spans="1:13" s="4" customFormat="1" ht="15" customHeight="1" x14ac:dyDescent="0.15">
      <c r="A2246" s="10"/>
      <c r="B2246" s="10"/>
      <c r="C2246" s="10"/>
      <c r="D2246" s="42"/>
      <c r="F2246" s="3"/>
      <c r="G2246" s="3"/>
      <c r="H2246" s="3"/>
      <c r="M2246" s="16"/>
    </row>
    <row r="2247" spans="1:13" s="4" customFormat="1" ht="15" customHeight="1" x14ac:dyDescent="0.15">
      <c r="A2247" s="10"/>
      <c r="B2247" s="10"/>
      <c r="C2247" s="10"/>
      <c r="D2247" s="42"/>
      <c r="F2247" s="3"/>
      <c r="G2247" s="3"/>
      <c r="H2247" s="3"/>
      <c r="M2247" s="16"/>
    </row>
    <row r="2248" spans="1:13" s="4" customFormat="1" ht="15" customHeight="1" x14ac:dyDescent="0.15">
      <c r="A2248" s="10"/>
      <c r="B2248" s="10"/>
      <c r="C2248" s="10"/>
      <c r="D2248" s="42"/>
      <c r="F2248" s="3"/>
      <c r="G2248" s="3"/>
      <c r="H2248" s="3"/>
      <c r="M2248" s="16"/>
    </row>
    <row r="2249" spans="1:13" s="4" customFormat="1" ht="15" customHeight="1" x14ac:dyDescent="0.15">
      <c r="A2249" s="10"/>
      <c r="B2249" s="10"/>
      <c r="C2249" s="10"/>
      <c r="D2249" s="42"/>
      <c r="F2249" s="3"/>
      <c r="G2249" s="3"/>
      <c r="H2249" s="3"/>
      <c r="M2249" s="16"/>
    </row>
    <row r="2250" spans="1:13" s="4" customFormat="1" ht="15" customHeight="1" x14ac:dyDescent="0.15">
      <c r="A2250" s="10"/>
      <c r="B2250" s="10"/>
      <c r="C2250" s="10"/>
      <c r="D2250" s="42"/>
      <c r="F2250" s="3"/>
      <c r="G2250" s="3"/>
      <c r="H2250" s="3"/>
      <c r="M2250" s="16"/>
    </row>
    <row r="2251" spans="1:13" s="4" customFormat="1" ht="15" customHeight="1" x14ac:dyDescent="0.15">
      <c r="A2251" s="10"/>
      <c r="B2251" s="10"/>
      <c r="C2251" s="10"/>
      <c r="D2251" s="42"/>
      <c r="F2251" s="3"/>
      <c r="G2251" s="3"/>
      <c r="H2251" s="3"/>
      <c r="M2251" s="16"/>
    </row>
    <row r="2252" spans="1:13" s="4" customFormat="1" ht="15" customHeight="1" x14ac:dyDescent="0.15">
      <c r="A2252" s="10"/>
      <c r="B2252" s="10"/>
      <c r="C2252" s="10"/>
      <c r="D2252" s="42"/>
      <c r="F2252" s="3"/>
      <c r="G2252" s="3"/>
      <c r="H2252" s="3"/>
      <c r="M2252" s="16"/>
    </row>
    <row r="2253" spans="1:13" s="4" customFormat="1" ht="15" customHeight="1" x14ac:dyDescent="0.15">
      <c r="A2253" s="10"/>
      <c r="B2253" s="10"/>
      <c r="C2253" s="10"/>
      <c r="D2253" s="42"/>
      <c r="F2253" s="3"/>
      <c r="G2253" s="3"/>
      <c r="H2253" s="3"/>
      <c r="M2253" s="16"/>
    </row>
    <row r="2254" spans="1:13" s="4" customFormat="1" ht="15" customHeight="1" x14ac:dyDescent="0.15">
      <c r="A2254" s="10"/>
      <c r="B2254" s="10"/>
      <c r="C2254" s="10"/>
      <c r="D2254" s="42"/>
      <c r="F2254" s="3"/>
      <c r="G2254" s="3"/>
      <c r="H2254" s="3"/>
      <c r="M2254" s="16"/>
    </row>
    <row r="2255" spans="1:13" s="4" customFormat="1" ht="15" customHeight="1" x14ac:dyDescent="0.15">
      <c r="A2255" s="10"/>
      <c r="B2255" s="10"/>
      <c r="C2255" s="10"/>
      <c r="D2255" s="42"/>
      <c r="F2255" s="3"/>
      <c r="G2255" s="3"/>
      <c r="H2255" s="3"/>
      <c r="M2255" s="16"/>
    </row>
    <row r="2256" spans="1:13" s="4" customFormat="1" ht="15" customHeight="1" x14ac:dyDescent="0.15">
      <c r="A2256" s="10"/>
      <c r="B2256" s="10"/>
      <c r="C2256" s="10"/>
      <c r="D2256" s="42"/>
      <c r="F2256" s="3"/>
      <c r="G2256" s="3"/>
      <c r="H2256" s="3"/>
      <c r="M2256" s="16"/>
    </row>
    <row r="2257" spans="1:13" s="4" customFormat="1" ht="15" customHeight="1" x14ac:dyDescent="0.15">
      <c r="A2257" s="10"/>
      <c r="B2257" s="10"/>
      <c r="C2257" s="10"/>
      <c r="D2257" s="42"/>
      <c r="F2257" s="3"/>
      <c r="G2257" s="3"/>
      <c r="H2257" s="3"/>
      <c r="M2257" s="16"/>
    </row>
    <row r="2258" spans="1:13" s="4" customFormat="1" ht="15" customHeight="1" x14ac:dyDescent="0.15">
      <c r="A2258" s="10"/>
      <c r="B2258" s="10"/>
      <c r="C2258" s="10"/>
      <c r="D2258" s="42"/>
      <c r="F2258" s="3"/>
      <c r="G2258" s="3"/>
      <c r="H2258" s="3"/>
      <c r="M2258" s="16"/>
    </row>
    <row r="2259" spans="1:13" s="4" customFormat="1" ht="15" customHeight="1" x14ac:dyDescent="0.15">
      <c r="A2259" s="10"/>
      <c r="B2259" s="10"/>
      <c r="C2259" s="10"/>
      <c r="D2259" s="42"/>
      <c r="F2259" s="3"/>
      <c r="G2259" s="3"/>
      <c r="H2259" s="3"/>
      <c r="M2259" s="16"/>
    </row>
    <row r="2260" spans="1:13" s="4" customFormat="1" ht="15" customHeight="1" x14ac:dyDescent="0.15">
      <c r="A2260" s="10"/>
      <c r="B2260" s="10"/>
      <c r="C2260" s="10"/>
      <c r="D2260" s="42"/>
      <c r="F2260" s="3"/>
      <c r="G2260" s="3"/>
      <c r="H2260" s="3"/>
      <c r="M2260" s="16"/>
    </row>
    <row r="2261" spans="1:13" s="4" customFormat="1" ht="15" customHeight="1" x14ac:dyDescent="0.15">
      <c r="A2261" s="10"/>
      <c r="B2261" s="10"/>
      <c r="C2261" s="10"/>
      <c r="D2261" s="42"/>
      <c r="F2261" s="3"/>
      <c r="G2261" s="3"/>
      <c r="H2261" s="3"/>
      <c r="M2261" s="16"/>
    </row>
    <row r="2262" spans="1:13" s="4" customFormat="1" ht="15" customHeight="1" x14ac:dyDescent="0.15">
      <c r="A2262" s="10"/>
      <c r="B2262" s="10"/>
      <c r="C2262" s="10"/>
      <c r="D2262" s="42"/>
      <c r="F2262" s="3"/>
      <c r="G2262" s="3"/>
      <c r="H2262" s="3"/>
      <c r="M2262" s="16"/>
    </row>
    <row r="2263" spans="1:13" s="4" customFormat="1" ht="15" customHeight="1" x14ac:dyDescent="0.15">
      <c r="A2263" s="10"/>
      <c r="B2263" s="10"/>
      <c r="C2263" s="10"/>
      <c r="D2263" s="42"/>
      <c r="F2263" s="3"/>
      <c r="G2263" s="3"/>
      <c r="H2263" s="3"/>
      <c r="M2263" s="16"/>
    </row>
    <row r="2264" spans="1:13" s="4" customFormat="1" ht="15" customHeight="1" x14ac:dyDescent="0.15">
      <c r="A2264" s="10"/>
      <c r="B2264" s="10"/>
      <c r="C2264" s="10"/>
      <c r="D2264" s="42"/>
      <c r="F2264" s="3"/>
      <c r="G2264" s="3"/>
      <c r="H2264" s="3"/>
      <c r="M2264" s="16"/>
    </row>
    <row r="2265" spans="1:13" s="4" customFormat="1" ht="15" customHeight="1" x14ac:dyDescent="0.15">
      <c r="A2265" s="10"/>
      <c r="B2265" s="10"/>
      <c r="C2265" s="10"/>
      <c r="D2265" s="42"/>
      <c r="F2265" s="3"/>
      <c r="G2265" s="3"/>
      <c r="H2265" s="3"/>
      <c r="M2265" s="16"/>
    </row>
    <row r="2266" spans="1:13" s="4" customFormat="1" ht="15" customHeight="1" x14ac:dyDescent="0.15">
      <c r="A2266" s="10"/>
      <c r="B2266" s="10"/>
      <c r="C2266" s="10"/>
      <c r="D2266" s="42"/>
      <c r="F2266" s="3"/>
      <c r="G2266" s="3"/>
      <c r="H2266" s="3"/>
      <c r="M2266" s="16"/>
    </row>
    <row r="2267" spans="1:13" s="4" customFormat="1" ht="15" customHeight="1" x14ac:dyDescent="0.15">
      <c r="A2267" s="10"/>
      <c r="B2267" s="10"/>
      <c r="C2267" s="10"/>
      <c r="D2267" s="42"/>
      <c r="F2267" s="3"/>
      <c r="G2267" s="3"/>
      <c r="H2267" s="3"/>
      <c r="M2267" s="16"/>
    </row>
    <row r="2268" spans="1:13" s="4" customFormat="1" ht="15" customHeight="1" x14ac:dyDescent="0.15">
      <c r="A2268" s="10"/>
      <c r="B2268" s="10"/>
      <c r="C2268" s="10"/>
      <c r="D2268" s="42"/>
      <c r="F2268" s="3"/>
      <c r="G2268" s="3"/>
      <c r="H2268" s="3"/>
      <c r="M2268" s="16"/>
    </row>
    <row r="2269" spans="1:13" s="4" customFormat="1" ht="15" customHeight="1" x14ac:dyDescent="0.15">
      <c r="A2269" s="10"/>
      <c r="B2269" s="10"/>
      <c r="C2269" s="10"/>
      <c r="D2269" s="42"/>
      <c r="F2269" s="3"/>
      <c r="G2269" s="3"/>
      <c r="H2269" s="3"/>
      <c r="M2269" s="16"/>
    </row>
    <row r="2270" spans="1:13" s="4" customFormat="1" ht="15" customHeight="1" x14ac:dyDescent="0.15">
      <c r="A2270" s="10"/>
      <c r="B2270" s="10"/>
      <c r="C2270" s="10"/>
      <c r="D2270" s="42"/>
      <c r="F2270" s="3"/>
      <c r="G2270" s="3"/>
      <c r="H2270" s="3"/>
      <c r="M2270" s="16"/>
    </row>
    <row r="2271" spans="1:13" s="4" customFormat="1" ht="15" customHeight="1" x14ac:dyDescent="0.15">
      <c r="A2271" s="10"/>
      <c r="B2271" s="10"/>
      <c r="C2271" s="10"/>
      <c r="D2271" s="42"/>
      <c r="F2271" s="3"/>
      <c r="G2271" s="3"/>
      <c r="H2271" s="3"/>
      <c r="M2271" s="16"/>
    </row>
    <row r="2272" spans="1:13" s="4" customFormat="1" ht="15" customHeight="1" x14ac:dyDescent="0.15">
      <c r="A2272" s="10"/>
      <c r="B2272" s="10"/>
      <c r="C2272" s="10"/>
      <c r="D2272" s="42"/>
      <c r="F2272" s="3"/>
      <c r="G2272" s="3"/>
      <c r="H2272" s="3"/>
      <c r="M2272" s="16"/>
    </row>
    <row r="2273" spans="1:13" s="4" customFormat="1" ht="15" customHeight="1" x14ac:dyDescent="0.15">
      <c r="A2273" s="10"/>
      <c r="B2273" s="10"/>
      <c r="C2273" s="10"/>
      <c r="D2273" s="42"/>
      <c r="F2273" s="3"/>
      <c r="G2273" s="3"/>
      <c r="H2273" s="3"/>
      <c r="M2273" s="16"/>
    </row>
    <row r="2274" spans="1:13" s="4" customFormat="1" ht="15" customHeight="1" x14ac:dyDescent="0.15">
      <c r="A2274" s="10"/>
      <c r="B2274" s="10"/>
      <c r="C2274" s="10"/>
      <c r="D2274" s="42"/>
      <c r="F2274" s="3"/>
      <c r="G2274" s="3"/>
      <c r="H2274" s="3"/>
      <c r="M2274" s="16"/>
    </row>
    <row r="2275" spans="1:13" s="4" customFormat="1" ht="15" customHeight="1" x14ac:dyDescent="0.15">
      <c r="A2275" s="10"/>
      <c r="B2275" s="10"/>
      <c r="C2275" s="10"/>
      <c r="D2275" s="42"/>
      <c r="F2275" s="3"/>
      <c r="G2275" s="3"/>
      <c r="H2275" s="3"/>
      <c r="M2275" s="16"/>
    </row>
    <row r="2276" spans="1:13" s="4" customFormat="1" ht="15" customHeight="1" x14ac:dyDescent="0.15">
      <c r="A2276" s="10"/>
      <c r="B2276" s="10"/>
      <c r="C2276" s="10"/>
      <c r="D2276" s="42"/>
      <c r="F2276" s="3"/>
      <c r="G2276" s="3"/>
      <c r="H2276" s="3"/>
      <c r="M2276" s="16"/>
    </row>
    <row r="2277" spans="1:13" s="4" customFormat="1" ht="15" customHeight="1" x14ac:dyDescent="0.15">
      <c r="A2277" s="10"/>
      <c r="B2277" s="10"/>
      <c r="C2277" s="10"/>
      <c r="D2277" s="42"/>
      <c r="F2277" s="3"/>
      <c r="G2277" s="3"/>
      <c r="H2277" s="3"/>
      <c r="M2277" s="16"/>
    </row>
    <row r="2278" spans="1:13" s="4" customFormat="1" ht="15" customHeight="1" x14ac:dyDescent="0.15">
      <c r="A2278" s="10"/>
      <c r="B2278" s="10"/>
      <c r="C2278" s="10"/>
      <c r="D2278" s="42"/>
      <c r="F2278" s="3"/>
      <c r="G2278" s="3"/>
      <c r="H2278" s="3"/>
      <c r="M2278" s="16"/>
    </row>
    <row r="2279" spans="1:13" s="4" customFormat="1" ht="15" customHeight="1" x14ac:dyDescent="0.15">
      <c r="A2279" s="10"/>
      <c r="B2279" s="10"/>
      <c r="C2279" s="10"/>
      <c r="D2279" s="42"/>
      <c r="F2279" s="3"/>
      <c r="G2279" s="3"/>
      <c r="H2279" s="3"/>
      <c r="M2279" s="16"/>
    </row>
    <row r="2280" spans="1:13" s="4" customFormat="1" ht="15" customHeight="1" x14ac:dyDescent="0.15">
      <c r="A2280" s="10"/>
      <c r="B2280" s="10"/>
      <c r="C2280" s="10"/>
      <c r="D2280" s="42"/>
      <c r="F2280" s="3"/>
      <c r="G2280" s="3"/>
      <c r="H2280" s="3"/>
      <c r="M2280" s="16"/>
    </row>
    <row r="2281" spans="1:13" s="4" customFormat="1" ht="15" customHeight="1" x14ac:dyDescent="0.15">
      <c r="A2281" s="10"/>
      <c r="B2281" s="10"/>
      <c r="C2281" s="10"/>
      <c r="D2281" s="42"/>
      <c r="F2281" s="3"/>
      <c r="G2281" s="3"/>
      <c r="H2281" s="3"/>
      <c r="M2281" s="16"/>
    </row>
    <row r="2282" spans="1:13" s="4" customFormat="1" ht="15" customHeight="1" x14ac:dyDescent="0.15">
      <c r="A2282" s="10"/>
      <c r="B2282" s="10"/>
      <c r="C2282" s="10"/>
      <c r="D2282" s="42"/>
      <c r="F2282" s="3"/>
      <c r="G2282" s="3"/>
      <c r="H2282" s="3"/>
      <c r="M2282" s="16"/>
    </row>
    <row r="2283" spans="1:13" s="4" customFormat="1" ht="15" customHeight="1" x14ac:dyDescent="0.15">
      <c r="A2283" s="10"/>
      <c r="B2283" s="10"/>
      <c r="C2283" s="10"/>
      <c r="D2283" s="42"/>
      <c r="F2283" s="3"/>
      <c r="G2283" s="3"/>
      <c r="H2283" s="3"/>
      <c r="M2283" s="16"/>
    </row>
    <row r="2284" spans="1:13" s="4" customFormat="1" ht="15" customHeight="1" x14ac:dyDescent="0.15">
      <c r="A2284" s="10"/>
      <c r="B2284" s="10"/>
      <c r="C2284" s="10"/>
      <c r="D2284" s="42"/>
      <c r="F2284" s="3"/>
      <c r="G2284" s="3"/>
      <c r="H2284" s="3"/>
      <c r="M2284" s="16"/>
    </row>
    <row r="2285" spans="1:13" s="4" customFormat="1" ht="15" customHeight="1" x14ac:dyDescent="0.15">
      <c r="A2285" s="10"/>
      <c r="B2285" s="10"/>
      <c r="C2285" s="10"/>
      <c r="D2285" s="42"/>
      <c r="F2285" s="3"/>
      <c r="G2285" s="3"/>
      <c r="H2285" s="3"/>
      <c r="M2285" s="16"/>
    </row>
    <row r="2286" spans="1:13" s="4" customFormat="1" ht="15" customHeight="1" x14ac:dyDescent="0.15">
      <c r="A2286" s="10"/>
      <c r="B2286" s="10"/>
      <c r="C2286" s="10"/>
      <c r="D2286" s="42"/>
      <c r="F2286" s="3"/>
      <c r="G2286" s="3"/>
      <c r="H2286" s="3"/>
      <c r="M2286" s="16"/>
    </row>
    <row r="2287" spans="1:13" s="4" customFormat="1" ht="15" customHeight="1" x14ac:dyDescent="0.15">
      <c r="A2287" s="10"/>
      <c r="B2287" s="10"/>
      <c r="C2287" s="10"/>
      <c r="D2287" s="42"/>
      <c r="F2287" s="3"/>
      <c r="G2287" s="3"/>
      <c r="H2287" s="3"/>
      <c r="M2287" s="16"/>
    </row>
    <row r="2288" spans="1:13" s="4" customFormat="1" ht="15" customHeight="1" x14ac:dyDescent="0.15">
      <c r="A2288" s="10"/>
      <c r="B2288" s="10"/>
      <c r="C2288" s="10"/>
      <c r="D2288" s="42"/>
      <c r="F2288" s="3"/>
      <c r="G2288" s="3"/>
      <c r="H2288" s="3"/>
      <c r="M2288" s="16"/>
    </row>
    <row r="2289" spans="1:13" s="4" customFormat="1" ht="15" customHeight="1" x14ac:dyDescent="0.15">
      <c r="A2289" s="10"/>
      <c r="B2289" s="10"/>
      <c r="C2289" s="10"/>
      <c r="D2289" s="42"/>
      <c r="F2289" s="3"/>
      <c r="G2289" s="3"/>
      <c r="H2289" s="3"/>
      <c r="M2289" s="16"/>
    </row>
    <row r="2290" spans="1:13" s="4" customFormat="1" ht="15" customHeight="1" x14ac:dyDescent="0.15">
      <c r="A2290" s="10"/>
      <c r="B2290" s="10"/>
      <c r="C2290" s="10"/>
      <c r="D2290" s="42"/>
      <c r="F2290" s="3"/>
      <c r="G2290" s="3"/>
      <c r="H2290" s="3"/>
      <c r="M2290" s="16"/>
    </row>
    <row r="2291" spans="1:13" s="4" customFormat="1" ht="15" customHeight="1" x14ac:dyDescent="0.15">
      <c r="A2291" s="10"/>
      <c r="B2291" s="10"/>
      <c r="C2291" s="10"/>
      <c r="D2291" s="42"/>
      <c r="F2291" s="3"/>
      <c r="G2291" s="3"/>
      <c r="H2291" s="3"/>
      <c r="M2291" s="16"/>
    </row>
    <row r="2292" spans="1:13" s="4" customFormat="1" ht="15" customHeight="1" x14ac:dyDescent="0.15">
      <c r="A2292" s="10"/>
      <c r="B2292" s="10"/>
      <c r="C2292" s="10"/>
      <c r="D2292" s="42"/>
      <c r="F2292" s="3"/>
      <c r="G2292" s="3"/>
      <c r="H2292" s="3"/>
      <c r="M2292" s="16"/>
    </row>
    <row r="2293" spans="1:13" ht="15" customHeight="1" x14ac:dyDescent="0.15">
      <c r="A2293" s="10"/>
      <c r="B2293" s="10"/>
      <c r="C2293" s="10"/>
      <c r="D2293" s="42"/>
      <c r="E2293" s="4"/>
      <c r="F2293" s="3"/>
      <c r="G2293" s="3"/>
      <c r="H2293" s="3"/>
    </row>
    <row r="2294" spans="1:13" ht="15" customHeight="1" x14ac:dyDescent="0.15">
      <c r="A2294" s="10"/>
      <c r="B2294" s="10"/>
      <c r="C2294" s="10"/>
      <c r="D2294" s="42"/>
      <c r="E2294" s="4"/>
      <c r="F2294" s="3"/>
      <c r="G2294" s="3"/>
      <c r="H2294" s="3"/>
    </row>
    <row r="2295" spans="1:13" ht="15" customHeight="1" x14ac:dyDescent="0.15">
      <c r="A2295" s="10"/>
      <c r="B2295" s="10"/>
      <c r="C2295" s="10"/>
      <c r="D2295" s="42"/>
      <c r="E2295" s="4"/>
      <c r="F2295" s="3"/>
      <c r="G2295" s="3"/>
      <c r="H2295" s="3"/>
    </row>
    <row r="2296" spans="1:13" ht="15" customHeight="1" x14ac:dyDescent="0.15">
      <c r="A2296" s="10"/>
      <c r="B2296" s="10"/>
      <c r="C2296" s="10"/>
      <c r="D2296" s="42"/>
      <c r="E2296" s="4"/>
      <c r="F2296" s="3"/>
      <c r="G2296" s="3"/>
      <c r="H2296" s="3"/>
    </row>
    <row r="2297" spans="1:13" ht="15" customHeight="1" x14ac:dyDescent="0.15">
      <c r="A2297" s="10"/>
      <c r="B2297" s="10"/>
      <c r="C2297" s="10"/>
      <c r="D2297" s="42"/>
      <c r="E2297" s="4"/>
      <c r="F2297" s="3"/>
      <c r="G2297" s="3"/>
      <c r="H2297" s="3"/>
    </row>
    <row r="2298" spans="1:13" ht="15" customHeight="1" x14ac:dyDescent="0.15">
      <c r="A2298" s="10"/>
      <c r="B2298" s="10"/>
      <c r="C2298" s="10"/>
      <c r="D2298" s="42"/>
      <c r="E2298" s="4"/>
      <c r="F2298" s="3"/>
      <c r="G2298" s="3"/>
      <c r="H2298" s="3"/>
    </row>
    <row r="2299" spans="1:13" ht="15" customHeight="1" x14ac:dyDescent="0.15">
      <c r="A2299" s="10"/>
      <c r="B2299" s="10"/>
      <c r="C2299" s="10"/>
      <c r="D2299" s="42"/>
      <c r="E2299" s="4"/>
      <c r="F2299" s="3"/>
      <c r="G2299" s="3"/>
      <c r="H2299" s="3"/>
    </row>
    <row r="2300" spans="1:13" ht="15" customHeight="1" x14ac:dyDescent="0.15">
      <c r="A2300" s="10"/>
      <c r="B2300" s="10"/>
      <c r="C2300" s="10"/>
      <c r="D2300" s="42"/>
      <c r="E2300" s="4"/>
      <c r="F2300" s="3"/>
      <c r="G2300" s="3"/>
      <c r="H2300" s="3"/>
    </row>
    <row r="2301" spans="1:13" ht="15" customHeight="1" x14ac:dyDescent="0.15">
      <c r="A2301" s="10"/>
      <c r="B2301" s="10"/>
      <c r="C2301" s="10"/>
      <c r="D2301" s="42"/>
      <c r="E2301" s="4"/>
      <c r="F2301" s="3"/>
      <c r="G2301" s="3"/>
      <c r="H2301" s="3"/>
    </row>
    <row r="2302" spans="1:13" ht="15" customHeight="1" x14ac:dyDescent="0.15">
      <c r="A2302" s="10"/>
      <c r="B2302" s="10"/>
      <c r="C2302" s="10"/>
      <c r="D2302" s="42"/>
      <c r="E2302" s="4"/>
      <c r="F2302" s="3"/>
      <c r="G2302" s="3"/>
      <c r="H2302" s="3"/>
    </row>
    <row r="2303" spans="1:13" ht="15" customHeight="1" x14ac:dyDescent="0.15">
      <c r="A2303" s="10"/>
      <c r="B2303" s="10"/>
      <c r="C2303" s="10"/>
      <c r="D2303" s="42"/>
      <c r="E2303" s="4"/>
      <c r="F2303" s="3"/>
      <c r="G2303" s="3"/>
      <c r="H2303" s="3"/>
    </row>
    <row r="2304" spans="1:13" ht="15" customHeight="1" x14ac:dyDescent="0.15">
      <c r="A2304" s="10"/>
      <c r="B2304" s="10"/>
      <c r="C2304" s="10"/>
      <c r="D2304" s="42"/>
      <c r="E2304" s="4"/>
      <c r="F2304" s="3"/>
      <c r="G2304" s="3"/>
      <c r="H2304" s="3"/>
    </row>
    <row r="2305" spans="1:8" ht="15" customHeight="1" x14ac:dyDescent="0.15">
      <c r="A2305" s="10"/>
      <c r="B2305" s="10"/>
      <c r="C2305" s="10"/>
      <c r="D2305" s="42"/>
      <c r="E2305" s="4"/>
      <c r="F2305" s="3"/>
      <c r="G2305" s="3"/>
      <c r="H2305" s="3"/>
    </row>
    <row r="2306" spans="1:8" ht="15" customHeight="1" x14ac:dyDescent="0.15">
      <c r="A2306" s="10"/>
      <c r="B2306" s="10"/>
      <c r="C2306" s="10"/>
      <c r="D2306" s="42"/>
      <c r="E2306" s="4"/>
      <c r="F2306" s="3"/>
      <c r="G2306" s="3"/>
      <c r="H2306" s="3"/>
    </row>
    <row r="2307" spans="1:8" ht="15" customHeight="1" x14ac:dyDescent="0.15">
      <c r="A2307" s="10"/>
      <c r="B2307" s="10"/>
      <c r="C2307" s="10"/>
      <c r="D2307" s="42"/>
      <c r="E2307" s="4"/>
      <c r="F2307" s="3"/>
      <c r="G2307" s="3"/>
      <c r="H2307" s="3"/>
    </row>
    <row r="2308" spans="1:8" ht="15" customHeight="1" x14ac:dyDescent="0.15">
      <c r="A2308" s="10"/>
      <c r="B2308" s="10"/>
      <c r="C2308" s="10"/>
      <c r="D2308" s="42"/>
      <c r="E2308" s="4"/>
      <c r="F2308" s="3"/>
      <c r="G2308" s="3"/>
      <c r="H2308" s="3"/>
    </row>
    <row r="2309" spans="1:8" ht="15" customHeight="1" x14ac:dyDescent="0.15">
      <c r="A2309" s="10"/>
      <c r="B2309" s="10"/>
      <c r="C2309" s="10"/>
      <c r="D2309" s="42"/>
      <c r="E2309" s="4"/>
      <c r="F2309" s="3"/>
      <c r="G2309" s="3"/>
      <c r="H2309" s="3"/>
    </row>
    <row r="2310" spans="1:8" ht="15" customHeight="1" x14ac:dyDescent="0.15">
      <c r="A2310" s="10"/>
      <c r="B2310" s="10"/>
      <c r="C2310" s="10"/>
      <c r="D2310" s="42"/>
      <c r="E2310" s="4"/>
      <c r="F2310" s="3"/>
      <c r="G2310" s="3"/>
      <c r="H2310" s="3"/>
    </row>
    <row r="2311" spans="1:8" ht="15" customHeight="1" x14ac:dyDescent="0.15">
      <c r="A2311" s="10"/>
      <c r="B2311" s="10"/>
      <c r="C2311" s="10"/>
      <c r="D2311" s="42"/>
      <c r="E2311" s="4"/>
      <c r="F2311" s="3"/>
      <c r="G2311" s="3"/>
      <c r="H2311" s="3"/>
    </row>
    <row r="2312" spans="1:8" ht="15" customHeight="1" x14ac:dyDescent="0.15">
      <c r="A2312" s="10"/>
      <c r="B2312" s="10"/>
      <c r="C2312" s="10"/>
      <c r="D2312" s="42"/>
      <c r="E2312" s="4"/>
      <c r="F2312" s="3"/>
      <c r="G2312" s="3"/>
      <c r="H2312" s="3"/>
    </row>
    <row r="2313" spans="1:8" ht="15" customHeight="1" x14ac:dyDescent="0.15">
      <c r="A2313" s="10"/>
      <c r="B2313" s="10"/>
      <c r="C2313" s="10"/>
      <c r="D2313" s="42"/>
      <c r="E2313" s="4"/>
      <c r="F2313" s="3"/>
      <c r="G2313" s="3"/>
      <c r="H2313" s="3"/>
    </row>
    <row r="2314" spans="1:8" ht="15" customHeight="1" x14ac:dyDescent="0.15">
      <c r="A2314" s="10"/>
      <c r="B2314" s="10"/>
      <c r="C2314" s="10"/>
      <c r="D2314" s="42"/>
      <c r="E2314" s="4"/>
      <c r="F2314" s="3"/>
      <c r="G2314" s="3"/>
      <c r="H2314" s="3"/>
    </row>
    <row r="2315" spans="1:8" ht="15" customHeight="1" x14ac:dyDescent="0.15">
      <c r="A2315" s="10"/>
      <c r="B2315" s="10"/>
      <c r="C2315" s="10"/>
      <c r="D2315" s="42"/>
      <c r="E2315" s="4"/>
      <c r="F2315" s="3"/>
      <c r="G2315" s="3"/>
      <c r="H2315" s="3"/>
    </row>
    <row r="2316" spans="1:8" ht="15" customHeight="1" x14ac:dyDescent="0.15">
      <c r="A2316" s="10"/>
      <c r="B2316" s="10"/>
      <c r="C2316" s="10"/>
      <c r="D2316" s="42"/>
      <c r="E2316" s="4"/>
      <c r="F2316" s="3"/>
      <c r="G2316" s="3"/>
      <c r="H2316" s="3"/>
    </row>
    <row r="2317" spans="1:8" ht="15" customHeight="1" x14ac:dyDescent="0.15">
      <c r="A2317" s="10"/>
      <c r="B2317" s="10"/>
      <c r="C2317" s="10"/>
      <c r="D2317" s="42"/>
      <c r="E2317" s="4"/>
      <c r="F2317" s="3"/>
      <c r="G2317" s="3"/>
      <c r="H2317" s="3"/>
    </row>
    <row r="2318" spans="1:8" ht="15" customHeight="1" x14ac:dyDescent="0.15">
      <c r="A2318" s="10"/>
      <c r="B2318" s="10"/>
      <c r="C2318" s="10"/>
      <c r="D2318" s="42"/>
      <c r="E2318" s="4"/>
      <c r="F2318" s="3"/>
      <c r="G2318" s="3"/>
      <c r="H2318" s="3"/>
    </row>
    <row r="2319" spans="1:8" ht="15" customHeight="1" x14ac:dyDescent="0.15">
      <c r="A2319" s="10"/>
      <c r="B2319" s="10"/>
      <c r="C2319" s="10"/>
      <c r="D2319" s="42"/>
      <c r="E2319" s="4"/>
      <c r="F2319" s="3"/>
      <c r="G2319" s="3"/>
      <c r="H2319" s="3"/>
    </row>
    <row r="2320" spans="1:8" ht="15" customHeight="1" x14ac:dyDescent="0.15">
      <c r="C2320" s="10"/>
      <c r="D2320" s="42"/>
      <c r="E2320" s="4"/>
      <c r="F2320" s="3"/>
      <c r="G2320" s="3"/>
      <c r="H2320" s="3"/>
    </row>
    <row r="2321" spans="3:8" ht="15" customHeight="1" x14ac:dyDescent="0.15">
      <c r="C2321" s="10"/>
      <c r="D2321" s="42"/>
      <c r="E2321" s="4"/>
      <c r="F2321" s="3"/>
      <c r="G2321" s="3"/>
      <c r="H2321" s="3"/>
    </row>
    <row r="2322" spans="3:8" ht="15" customHeight="1" x14ac:dyDescent="0.15">
      <c r="C2322" s="10"/>
      <c r="D2322" s="42"/>
      <c r="E2322" s="4"/>
      <c r="F2322" s="3"/>
      <c r="G2322" s="3"/>
      <c r="H2322" s="3"/>
    </row>
    <row r="2323" spans="3:8" ht="15" customHeight="1" x14ac:dyDescent="0.15">
      <c r="C2323" s="10"/>
      <c r="D2323" s="42"/>
      <c r="E2323" s="4"/>
      <c r="F2323" s="3"/>
      <c r="G2323" s="3"/>
      <c r="H2323" s="3"/>
    </row>
    <row r="2324" spans="3:8" ht="15" customHeight="1" x14ac:dyDescent="0.15">
      <c r="C2324" s="10"/>
      <c r="D2324" s="42"/>
      <c r="E2324" s="4"/>
      <c r="F2324" s="3"/>
      <c r="G2324" s="3"/>
      <c r="H2324" s="3"/>
    </row>
    <row r="2325" spans="3:8" ht="15" customHeight="1" x14ac:dyDescent="0.15">
      <c r="D2325" s="42"/>
      <c r="H2325" s="3"/>
    </row>
    <row r="2326" spans="3:8" ht="15" customHeight="1" x14ac:dyDescent="0.15">
      <c r="H2326" s="3"/>
    </row>
    <row r="2327" spans="3:8" ht="15" customHeight="1" x14ac:dyDescent="0.15">
      <c r="H2327" s="3"/>
    </row>
  </sheetData>
  <mergeCells count="394">
    <mergeCell ref="A1:O1"/>
    <mergeCell ref="A121:A122"/>
    <mergeCell ref="B121:B122"/>
    <mergeCell ref="C121:C122"/>
    <mergeCell ref="E121:H122"/>
    <mergeCell ref="H23:H24"/>
    <mergeCell ref="H25:H26"/>
    <mergeCell ref="D98:D100"/>
    <mergeCell ref="D116:D119"/>
    <mergeCell ref="A3:A4"/>
    <mergeCell ref="B3:B4"/>
    <mergeCell ref="C3:C4"/>
    <mergeCell ref="E3:H4"/>
    <mergeCell ref="A5:A6"/>
    <mergeCell ref="B5:B6"/>
    <mergeCell ref="C5:C6"/>
    <mergeCell ref="A7:A8"/>
    <mergeCell ref="A15:A16"/>
    <mergeCell ref="C15:C16"/>
    <mergeCell ref="B7:B8"/>
    <mergeCell ref="C7:C8"/>
    <mergeCell ref="E7:E8"/>
    <mergeCell ref="J3:M4"/>
    <mergeCell ref="D7:D8"/>
    <mergeCell ref="B80:B81"/>
    <mergeCell ref="D27:D28"/>
    <mergeCell ref="E149:H150"/>
    <mergeCell ref="C112:C119"/>
    <mergeCell ref="C101:C111"/>
    <mergeCell ref="B41:B42"/>
    <mergeCell ref="C43:C47"/>
    <mergeCell ref="D46:D47"/>
    <mergeCell ref="D123:D126"/>
    <mergeCell ref="E27:E28"/>
    <mergeCell ref="C27:C28"/>
    <mergeCell ref="F92:G92"/>
    <mergeCell ref="C62:C71"/>
    <mergeCell ref="F136:G136"/>
    <mergeCell ref="F131:G131"/>
    <mergeCell ref="C58:C61"/>
    <mergeCell ref="C48:C57"/>
    <mergeCell ref="D74:D76"/>
    <mergeCell ref="D72:D73"/>
    <mergeCell ref="D127:D128"/>
    <mergeCell ref="D129:D130"/>
    <mergeCell ref="D136:D137"/>
    <mergeCell ref="B149:B150"/>
    <mergeCell ref="C91:C92"/>
    <mergeCell ref="N172:N174"/>
    <mergeCell ref="O172:O174"/>
    <mergeCell ref="E78:H79"/>
    <mergeCell ref="C93:C100"/>
    <mergeCell ref="D93:D97"/>
    <mergeCell ref="D101:D105"/>
    <mergeCell ref="D86:D88"/>
    <mergeCell ref="K164:L164"/>
    <mergeCell ref="K165:L165"/>
    <mergeCell ref="J121:M122"/>
    <mergeCell ref="I127:I128"/>
    <mergeCell ref="N127:N128"/>
    <mergeCell ref="O127:O128"/>
    <mergeCell ref="I116:I119"/>
    <mergeCell ref="I172:I174"/>
    <mergeCell ref="F99:G99"/>
    <mergeCell ref="I168:I171"/>
    <mergeCell ref="K146:L146"/>
    <mergeCell ref="K147:L147"/>
    <mergeCell ref="J149:M150"/>
    <mergeCell ref="K152:L152"/>
    <mergeCell ref="I142:I144"/>
    <mergeCell ref="N142:N144"/>
    <mergeCell ref="O142:O144"/>
    <mergeCell ref="A39:A40"/>
    <mergeCell ref="B39:B40"/>
    <mergeCell ref="C39:C40"/>
    <mergeCell ref="F100:G100"/>
    <mergeCell ref="H21:H22"/>
    <mergeCell ref="A23:A24"/>
    <mergeCell ref="B23:B24"/>
    <mergeCell ref="C23:C24"/>
    <mergeCell ref="D106:D111"/>
    <mergeCell ref="C29:C31"/>
    <mergeCell ref="D29:D31"/>
    <mergeCell ref="A21:A22"/>
    <mergeCell ref="B21:B22"/>
    <mergeCell ref="C21:C22"/>
    <mergeCell ref="D21:D22"/>
    <mergeCell ref="E21:E22"/>
    <mergeCell ref="A25:A26"/>
    <mergeCell ref="B25:B26"/>
    <mergeCell ref="C25:C26"/>
    <mergeCell ref="D62:D66"/>
    <mergeCell ref="D67:D71"/>
    <mergeCell ref="E35:H36"/>
    <mergeCell ref="D43:D45"/>
    <mergeCell ref="H27:H28"/>
    <mergeCell ref="A19:A20"/>
    <mergeCell ref="B19:B20"/>
    <mergeCell ref="C19:C20"/>
    <mergeCell ref="D19:D20"/>
    <mergeCell ref="E19:E20"/>
    <mergeCell ref="A11:A12"/>
    <mergeCell ref="B11:B12"/>
    <mergeCell ref="B82:B88"/>
    <mergeCell ref="C84:C88"/>
    <mergeCell ref="D84:D85"/>
    <mergeCell ref="E23:E24"/>
    <mergeCell ref="D23:D24"/>
    <mergeCell ref="D25:D26"/>
    <mergeCell ref="A29:A31"/>
    <mergeCell ref="B29:B31"/>
    <mergeCell ref="E25:E26"/>
    <mergeCell ref="C82:C83"/>
    <mergeCell ref="A35:A36"/>
    <mergeCell ref="B35:B36"/>
    <mergeCell ref="C35:C36"/>
    <mergeCell ref="A37:A38"/>
    <mergeCell ref="B37:B38"/>
    <mergeCell ref="C37:C38"/>
    <mergeCell ref="C72:C76"/>
    <mergeCell ref="F167:G167"/>
    <mergeCell ref="C166:C167"/>
    <mergeCell ref="C138:C141"/>
    <mergeCell ref="F147:G147"/>
    <mergeCell ref="D164:D165"/>
    <mergeCell ref="D158:D159"/>
    <mergeCell ref="D142:D144"/>
    <mergeCell ref="D140:D141"/>
    <mergeCell ref="F174:G174"/>
    <mergeCell ref="C149:C150"/>
    <mergeCell ref="D172:D174"/>
    <mergeCell ref="F154:G154"/>
    <mergeCell ref="C168:C174"/>
    <mergeCell ref="D168:D171"/>
    <mergeCell ref="F165:G165"/>
    <mergeCell ref="C160:C165"/>
    <mergeCell ref="D160:D163"/>
    <mergeCell ref="F140:G140"/>
    <mergeCell ref="F146:G146"/>
    <mergeCell ref="F158:G158"/>
    <mergeCell ref="F159:G159"/>
    <mergeCell ref="F152:G152"/>
    <mergeCell ref="F164:G164"/>
    <mergeCell ref="F173:G173"/>
    <mergeCell ref="A153:A154"/>
    <mergeCell ref="B153:B154"/>
    <mergeCell ref="C153:C154"/>
    <mergeCell ref="C155:C159"/>
    <mergeCell ref="A151:A152"/>
    <mergeCell ref="B151:B152"/>
    <mergeCell ref="A176:A177"/>
    <mergeCell ref="B176:B177"/>
    <mergeCell ref="B168:B174"/>
    <mergeCell ref="B166:B167"/>
    <mergeCell ref="A133:A134"/>
    <mergeCell ref="B133:B134"/>
    <mergeCell ref="D138:D139"/>
    <mergeCell ref="C142:C147"/>
    <mergeCell ref="D155:D157"/>
    <mergeCell ref="A17:A18"/>
    <mergeCell ref="B17:B18"/>
    <mergeCell ref="C17:C18"/>
    <mergeCell ref="D17:D18"/>
    <mergeCell ref="C133:C134"/>
    <mergeCell ref="B155:B159"/>
    <mergeCell ref="C135:C137"/>
    <mergeCell ref="C129:C132"/>
    <mergeCell ref="D131:D132"/>
    <mergeCell ref="C123:C128"/>
    <mergeCell ref="C151:C152"/>
    <mergeCell ref="A78:A79"/>
    <mergeCell ref="B78:B79"/>
    <mergeCell ref="C78:C79"/>
    <mergeCell ref="B89:B90"/>
    <mergeCell ref="A135:A137"/>
    <mergeCell ref="B135:B137"/>
    <mergeCell ref="A155:A159"/>
    <mergeCell ref="A149:A150"/>
    <mergeCell ref="H7:H8"/>
    <mergeCell ref="C9:C12"/>
    <mergeCell ref="H15:H16"/>
    <mergeCell ref="M7:M8"/>
    <mergeCell ref="I9:I10"/>
    <mergeCell ref="J9:J10"/>
    <mergeCell ref="M9:M10"/>
    <mergeCell ref="I7:I8"/>
    <mergeCell ref="D145:D147"/>
    <mergeCell ref="D112:D115"/>
    <mergeCell ref="H19:H20"/>
    <mergeCell ref="H13:H14"/>
    <mergeCell ref="D11:D12"/>
    <mergeCell ref="E11:E12"/>
    <mergeCell ref="H11:H12"/>
    <mergeCell ref="E17:E18"/>
    <mergeCell ref="H17:H18"/>
    <mergeCell ref="I15:I16"/>
    <mergeCell ref="J15:J16"/>
    <mergeCell ref="M15:M16"/>
    <mergeCell ref="J13:J14"/>
    <mergeCell ref="M21:M22"/>
    <mergeCell ref="I23:I24"/>
    <mergeCell ref="J7:J8"/>
    <mergeCell ref="A13:A14"/>
    <mergeCell ref="B13:B14"/>
    <mergeCell ref="C13:C14"/>
    <mergeCell ref="D13:D14"/>
    <mergeCell ref="E13:E14"/>
    <mergeCell ref="D15:D16"/>
    <mergeCell ref="E15:E16"/>
    <mergeCell ref="H9:H10"/>
    <mergeCell ref="B15:B16"/>
    <mergeCell ref="A9:A10"/>
    <mergeCell ref="B9:B10"/>
    <mergeCell ref="D9:D10"/>
    <mergeCell ref="E9:E10"/>
    <mergeCell ref="O164:O165"/>
    <mergeCell ref="I160:I163"/>
    <mergeCell ref="I164:I165"/>
    <mergeCell ref="K154:L154"/>
    <mergeCell ref="N121:O121"/>
    <mergeCell ref="N123:N126"/>
    <mergeCell ref="I155:I157"/>
    <mergeCell ref="I158:I159"/>
    <mergeCell ref="K158:L158"/>
    <mergeCell ref="I131:I132"/>
    <mergeCell ref="N160:N163"/>
    <mergeCell ref="O160:O163"/>
    <mergeCell ref="N149:O149"/>
    <mergeCell ref="N155:N157"/>
    <mergeCell ref="O155:O157"/>
    <mergeCell ref="N158:N159"/>
    <mergeCell ref="O158:O159"/>
    <mergeCell ref="I140:I141"/>
    <mergeCell ref="I136:I137"/>
    <mergeCell ref="I138:I139"/>
    <mergeCell ref="N131:N132"/>
    <mergeCell ref="I145:I147"/>
    <mergeCell ref="O145:O147"/>
    <mergeCell ref="O129:O130"/>
    <mergeCell ref="K173:L173"/>
    <mergeCell ref="K174:L174"/>
    <mergeCell ref="K167:L167"/>
    <mergeCell ref="N98:N100"/>
    <mergeCell ref="O98:O100"/>
    <mergeCell ref="N101:N105"/>
    <mergeCell ref="O101:O105"/>
    <mergeCell ref="N106:N111"/>
    <mergeCell ref="O106:O111"/>
    <mergeCell ref="N140:N141"/>
    <mergeCell ref="O140:O141"/>
    <mergeCell ref="O131:O132"/>
    <mergeCell ref="N136:N137"/>
    <mergeCell ref="O136:O137"/>
    <mergeCell ref="N138:N139"/>
    <mergeCell ref="O138:O139"/>
    <mergeCell ref="N129:N130"/>
    <mergeCell ref="N112:N115"/>
    <mergeCell ref="O112:O115"/>
    <mergeCell ref="N168:N171"/>
    <mergeCell ref="O168:O171"/>
    <mergeCell ref="K159:L159"/>
    <mergeCell ref="N164:N165"/>
    <mergeCell ref="N145:N147"/>
    <mergeCell ref="O46:O47"/>
    <mergeCell ref="N19:N20"/>
    <mergeCell ref="O19:O20"/>
    <mergeCell ref="N23:N24"/>
    <mergeCell ref="O23:O24"/>
    <mergeCell ref="N29:N31"/>
    <mergeCell ref="O29:O31"/>
    <mergeCell ref="N35:O35"/>
    <mergeCell ref="N43:N45"/>
    <mergeCell ref="O43:O45"/>
    <mergeCell ref="O27:O28"/>
    <mergeCell ref="N27:N28"/>
    <mergeCell ref="N3:O3"/>
    <mergeCell ref="N7:N8"/>
    <mergeCell ref="O7:O8"/>
    <mergeCell ref="N9:N10"/>
    <mergeCell ref="O9:O10"/>
    <mergeCell ref="N15:N16"/>
    <mergeCell ref="O15:O16"/>
    <mergeCell ref="N11:N12"/>
    <mergeCell ref="O11:O12"/>
    <mergeCell ref="O123:O126"/>
    <mergeCell ref="I67:I71"/>
    <mergeCell ref="F70:G70"/>
    <mergeCell ref="N93:N97"/>
    <mergeCell ref="F110:G110"/>
    <mergeCell ref="D60:D61"/>
    <mergeCell ref="D58:D59"/>
    <mergeCell ref="D48:D54"/>
    <mergeCell ref="D55:D57"/>
    <mergeCell ref="I48:I54"/>
    <mergeCell ref="I101:I105"/>
    <mergeCell ref="I106:I111"/>
    <mergeCell ref="I93:I97"/>
    <mergeCell ref="I98:I100"/>
    <mergeCell ref="I72:I73"/>
    <mergeCell ref="I74:I76"/>
    <mergeCell ref="I86:I88"/>
    <mergeCell ref="I84:I85"/>
    <mergeCell ref="F56:G56"/>
    <mergeCell ref="F57:G57"/>
    <mergeCell ref="O55:O57"/>
    <mergeCell ref="N48:N54"/>
    <mergeCell ref="O48:O54"/>
    <mergeCell ref="K82:L82"/>
    <mergeCell ref="O60:O61"/>
    <mergeCell ref="O93:O97"/>
    <mergeCell ref="J78:M79"/>
    <mergeCell ref="K92:L92"/>
    <mergeCell ref="N86:N88"/>
    <mergeCell ref="O86:O88"/>
    <mergeCell ref="N84:N85"/>
    <mergeCell ref="O84:O85"/>
    <mergeCell ref="N116:N119"/>
    <mergeCell ref="O116:O119"/>
    <mergeCell ref="N67:N71"/>
    <mergeCell ref="N62:N66"/>
    <mergeCell ref="O62:O66"/>
    <mergeCell ref="O67:O71"/>
    <mergeCell ref="N72:N73"/>
    <mergeCell ref="O72:O73"/>
    <mergeCell ref="N74:N76"/>
    <mergeCell ref="O74:O76"/>
    <mergeCell ref="N78:O78"/>
    <mergeCell ref="K136:L136"/>
    <mergeCell ref="K140:L140"/>
    <mergeCell ref="F60:G60"/>
    <mergeCell ref="F61:G61"/>
    <mergeCell ref="I58:I59"/>
    <mergeCell ref="I60:I61"/>
    <mergeCell ref="K61:L61"/>
    <mergeCell ref="K60:L60"/>
    <mergeCell ref="I55:I57"/>
    <mergeCell ref="I129:I130"/>
    <mergeCell ref="I112:I115"/>
    <mergeCell ref="K70:L70"/>
    <mergeCell ref="K75:L75"/>
    <mergeCell ref="K87:L87"/>
    <mergeCell ref="K99:L99"/>
    <mergeCell ref="K110:L110"/>
    <mergeCell ref="K118:L118"/>
    <mergeCell ref="K127:L127"/>
    <mergeCell ref="K131:L131"/>
    <mergeCell ref="I123:I126"/>
    <mergeCell ref="F118:G118"/>
    <mergeCell ref="F127:G127"/>
    <mergeCell ref="K56:L56"/>
    <mergeCell ref="F46:G46"/>
    <mergeCell ref="F75:G75"/>
    <mergeCell ref="F87:G87"/>
    <mergeCell ref="O13:O14"/>
    <mergeCell ref="N17:N18"/>
    <mergeCell ref="O17:O18"/>
    <mergeCell ref="N21:N22"/>
    <mergeCell ref="O21:O22"/>
    <mergeCell ref="O25:O26"/>
    <mergeCell ref="N25:N26"/>
    <mergeCell ref="M25:M26"/>
    <mergeCell ref="J25:J26"/>
    <mergeCell ref="M23:M24"/>
    <mergeCell ref="J21:J22"/>
    <mergeCell ref="M17:M18"/>
    <mergeCell ref="J19:J20"/>
    <mergeCell ref="M19:M20"/>
    <mergeCell ref="J17:J18"/>
    <mergeCell ref="J23:J24"/>
    <mergeCell ref="M13:M14"/>
    <mergeCell ref="I29:I31"/>
    <mergeCell ref="K46:L46"/>
    <mergeCell ref="N58:N59"/>
    <mergeCell ref="O58:O59"/>
    <mergeCell ref="I11:I12"/>
    <mergeCell ref="I13:I14"/>
    <mergeCell ref="I17:I18"/>
    <mergeCell ref="I21:I22"/>
    <mergeCell ref="I25:I26"/>
    <mergeCell ref="N13:N14"/>
    <mergeCell ref="I19:I20"/>
    <mergeCell ref="I62:I66"/>
    <mergeCell ref="I43:I45"/>
    <mergeCell ref="I27:I28"/>
    <mergeCell ref="J27:J28"/>
    <mergeCell ref="M27:M28"/>
    <mergeCell ref="J11:J12"/>
    <mergeCell ref="M11:M12"/>
    <mergeCell ref="I46:I47"/>
    <mergeCell ref="K57:L57"/>
    <mergeCell ref="J35:M36"/>
    <mergeCell ref="N60:N61"/>
    <mergeCell ref="N46:N47"/>
    <mergeCell ref="N55:N57"/>
  </mergeCells>
  <phoneticPr fontId="9" type="noConversion"/>
  <printOptions horizontalCentered="1"/>
  <pageMargins left="0.55097222328186035" right="0.55097222328186035" top="0.45666667819023132" bottom="0" header="1.0558333396911621" footer="0.31486111879348755"/>
  <pageSetup paperSize="9" scale="83" orientation="landscape" r:id="rId1"/>
  <rowBreaks count="4" manualBreakCount="4">
    <brk id="34" max="1048575" man="1"/>
    <brk id="77" max="1048575" man="1"/>
    <brk id="120" max="1048575" man="1"/>
    <brk id="148" max="104857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4"/>
  <sheetViews>
    <sheetView zoomScaleNormal="100" zoomScaleSheetLayoutView="75" workbookViewId="0">
      <selection activeCell="C19" sqref="C19"/>
    </sheetView>
  </sheetViews>
  <sheetFormatPr defaultColWidth="8.88671875" defaultRowHeight="21.95" customHeight="1" x14ac:dyDescent="0.15"/>
  <cols>
    <col min="1" max="1" width="17.44140625" style="59" customWidth="1"/>
    <col min="2" max="2" width="20" style="59" customWidth="1"/>
    <col min="3" max="3" width="15.6640625" style="59" customWidth="1"/>
    <col min="4" max="4" width="13.88671875" style="57" bestFit="1" customWidth="1"/>
    <col min="5" max="7" width="13.88671875" style="58" customWidth="1"/>
    <col min="8" max="8" width="12.77734375" style="58" bestFit="1" customWidth="1"/>
    <col min="9" max="9" width="15.6640625" style="59" bestFit="1" customWidth="1"/>
    <col min="10" max="252" width="8.88671875" style="59"/>
    <col min="253" max="253" width="10" style="59" customWidth="1"/>
    <col min="254" max="254" width="20" style="59" customWidth="1"/>
    <col min="255" max="255" width="14.77734375" style="59" customWidth="1"/>
    <col min="256" max="256" width="13.6640625" style="59" customWidth="1"/>
    <col min="257" max="258" width="14.109375" style="59" customWidth="1"/>
    <col min="259" max="259" width="12.5546875" style="59" customWidth="1"/>
    <col min="260" max="260" width="11.21875" style="59" customWidth="1"/>
    <col min="261" max="261" width="13.44140625" style="59" customWidth="1"/>
    <col min="262" max="262" width="14" style="59" customWidth="1"/>
    <col min="263" max="263" width="14.44140625" style="59" customWidth="1"/>
    <col min="264" max="264" width="13.77734375" style="59" bestFit="1" customWidth="1"/>
    <col min="265" max="508" width="8.88671875" style="59"/>
    <col min="509" max="509" width="10" style="59" customWidth="1"/>
    <col min="510" max="510" width="20" style="59" customWidth="1"/>
    <col min="511" max="511" width="14.77734375" style="59" customWidth="1"/>
    <col min="512" max="512" width="13.6640625" style="59" customWidth="1"/>
    <col min="513" max="514" width="14.109375" style="59" customWidth="1"/>
    <col min="515" max="515" width="12.5546875" style="59" customWidth="1"/>
    <col min="516" max="516" width="11.21875" style="59" customWidth="1"/>
    <col min="517" max="517" width="13.44140625" style="59" customWidth="1"/>
    <col min="518" max="518" width="14" style="59" customWidth="1"/>
    <col min="519" max="519" width="14.44140625" style="59" customWidth="1"/>
    <col min="520" max="520" width="13.77734375" style="59" bestFit="1" customWidth="1"/>
    <col min="521" max="764" width="8.88671875" style="59"/>
    <col min="765" max="765" width="10" style="59" customWidth="1"/>
    <col min="766" max="766" width="20" style="59" customWidth="1"/>
    <col min="767" max="767" width="14.77734375" style="59" customWidth="1"/>
    <col min="768" max="768" width="13.6640625" style="59" customWidth="1"/>
    <col min="769" max="770" width="14.109375" style="59" customWidth="1"/>
    <col min="771" max="771" width="12.5546875" style="59" customWidth="1"/>
    <col min="772" max="772" width="11.21875" style="59" customWidth="1"/>
    <col min="773" max="773" width="13.44140625" style="59" customWidth="1"/>
    <col min="774" max="774" width="14" style="59" customWidth="1"/>
    <col min="775" max="775" width="14.44140625" style="59" customWidth="1"/>
    <col min="776" max="776" width="13.77734375" style="59" bestFit="1" customWidth="1"/>
    <col min="777" max="1020" width="8.88671875" style="59"/>
    <col min="1021" max="1021" width="10" style="59" customWidth="1"/>
    <col min="1022" max="1022" width="20" style="59" customWidth="1"/>
    <col min="1023" max="1023" width="14.77734375" style="59" customWidth="1"/>
    <col min="1024" max="1024" width="13.6640625" style="59" customWidth="1"/>
    <col min="1025" max="1026" width="14.109375" style="59" customWidth="1"/>
    <col min="1027" max="1027" width="12.5546875" style="59" customWidth="1"/>
    <col min="1028" max="1028" width="11.21875" style="59" customWidth="1"/>
    <col min="1029" max="1029" width="13.44140625" style="59" customWidth="1"/>
    <col min="1030" max="1030" width="14" style="59" customWidth="1"/>
    <col min="1031" max="1031" width="14.44140625" style="59" customWidth="1"/>
    <col min="1032" max="1032" width="13.77734375" style="59" bestFit="1" customWidth="1"/>
    <col min="1033" max="1276" width="8.88671875" style="59"/>
    <col min="1277" max="1277" width="10" style="59" customWidth="1"/>
    <col min="1278" max="1278" width="20" style="59" customWidth="1"/>
    <col min="1279" max="1279" width="14.77734375" style="59" customWidth="1"/>
    <col min="1280" max="1280" width="13.6640625" style="59" customWidth="1"/>
    <col min="1281" max="1282" width="14.109375" style="59" customWidth="1"/>
    <col min="1283" max="1283" width="12.5546875" style="59" customWidth="1"/>
    <col min="1284" max="1284" width="11.21875" style="59" customWidth="1"/>
    <col min="1285" max="1285" width="13.44140625" style="59" customWidth="1"/>
    <col min="1286" max="1286" width="14" style="59" customWidth="1"/>
    <col min="1287" max="1287" width="14.44140625" style="59" customWidth="1"/>
    <col min="1288" max="1288" width="13.77734375" style="59" bestFit="1" customWidth="1"/>
    <col min="1289" max="1532" width="8.88671875" style="59"/>
    <col min="1533" max="1533" width="10" style="59" customWidth="1"/>
    <col min="1534" max="1534" width="20" style="59" customWidth="1"/>
    <col min="1535" max="1535" width="14.77734375" style="59" customWidth="1"/>
    <col min="1536" max="1536" width="13.6640625" style="59" customWidth="1"/>
    <col min="1537" max="1538" width="14.109375" style="59" customWidth="1"/>
    <col min="1539" max="1539" width="12.5546875" style="59" customWidth="1"/>
    <col min="1540" max="1540" width="11.21875" style="59" customWidth="1"/>
    <col min="1541" max="1541" width="13.44140625" style="59" customWidth="1"/>
    <col min="1542" max="1542" width="14" style="59" customWidth="1"/>
    <col min="1543" max="1543" width="14.44140625" style="59" customWidth="1"/>
    <col min="1544" max="1544" width="13.77734375" style="59" bestFit="1" customWidth="1"/>
    <col min="1545" max="1788" width="8.88671875" style="59"/>
    <col min="1789" max="1789" width="10" style="59" customWidth="1"/>
    <col min="1790" max="1790" width="20" style="59" customWidth="1"/>
    <col min="1791" max="1791" width="14.77734375" style="59" customWidth="1"/>
    <col min="1792" max="1792" width="13.6640625" style="59" customWidth="1"/>
    <col min="1793" max="1794" width="14.109375" style="59" customWidth="1"/>
    <col min="1795" max="1795" width="12.5546875" style="59" customWidth="1"/>
    <col min="1796" max="1796" width="11.21875" style="59" customWidth="1"/>
    <col min="1797" max="1797" width="13.44140625" style="59" customWidth="1"/>
    <col min="1798" max="1798" width="14" style="59" customWidth="1"/>
    <col min="1799" max="1799" width="14.44140625" style="59" customWidth="1"/>
    <col min="1800" max="1800" width="13.77734375" style="59" bestFit="1" customWidth="1"/>
    <col min="1801" max="2044" width="8.88671875" style="59"/>
    <col min="2045" max="2045" width="10" style="59" customWidth="1"/>
    <col min="2046" max="2046" width="20" style="59" customWidth="1"/>
    <col min="2047" max="2047" width="14.77734375" style="59" customWidth="1"/>
    <col min="2048" max="2048" width="13.6640625" style="59" customWidth="1"/>
    <col min="2049" max="2050" width="14.109375" style="59" customWidth="1"/>
    <col min="2051" max="2051" width="12.5546875" style="59" customWidth="1"/>
    <col min="2052" max="2052" width="11.21875" style="59" customWidth="1"/>
    <col min="2053" max="2053" width="13.44140625" style="59" customWidth="1"/>
    <col min="2054" max="2054" width="14" style="59" customWidth="1"/>
    <col min="2055" max="2055" width="14.44140625" style="59" customWidth="1"/>
    <col min="2056" max="2056" width="13.77734375" style="59" bestFit="1" customWidth="1"/>
    <col min="2057" max="2300" width="8.88671875" style="59"/>
    <col min="2301" max="2301" width="10" style="59" customWidth="1"/>
    <col min="2302" max="2302" width="20" style="59" customWidth="1"/>
    <col min="2303" max="2303" width="14.77734375" style="59" customWidth="1"/>
    <col min="2304" max="2304" width="13.6640625" style="59" customWidth="1"/>
    <col min="2305" max="2306" width="14.109375" style="59" customWidth="1"/>
    <col min="2307" max="2307" width="12.5546875" style="59" customWidth="1"/>
    <col min="2308" max="2308" width="11.21875" style="59" customWidth="1"/>
    <col min="2309" max="2309" width="13.44140625" style="59" customWidth="1"/>
    <col min="2310" max="2310" width="14" style="59" customWidth="1"/>
    <col min="2311" max="2311" width="14.44140625" style="59" customWidth="1"/>
    <col min="2312" max="2312" width="13.77734375" style="59" bestFit="1" customWidth="1"/>
    <col min="2313" max="2556" width="8.88671875" style="59"/>
    <col min="2557" max="2557" width="10" style="59" customWidth="1"/>
    <col min="2558" max="2558" width="20" style="59" customWidth="1"/>
    <col min="2559" max="2559" width="14.77734375" style="59" customWidth="1"/>
    <col min="2560" max="2560" width="13.6640625" style="59" customWidth="1"/>
    <col min="2561" max="2562" width="14.109375" style="59" customWidth="1"/>
    <col min="2563" max="2563" width="12.5546875" style="59" customWidth="1"/>
    <col min="2564" max="2564" width="11.21875" style="59" customWidth="1"/>
    <col min="2565" max="2565" width="13.44140625" style="59" customWidth="1"/>
    <col min="2566" max="2566" width="14" style="59" customWidth="1"/>
    <col min="2567" max="2567" width="14.44140625" style="59" customWidth="1"/>
    <col min="2568" max="2568" width="13.77734375" style="59" bestFit="1" customWidth="1"/>
    <col min="2569" max="2812" width="8.88671875" style="59"/>
    <col min="2813" max="2813" width="10" style="59" customWidth="1"/>
    <col min="2814" max="2814" width="20" style="59" customWidth="1"/>
    <col min="2815" max="2815" width="14.77734375" style="59" customWidth="1"/>
    <col min="2816" max="2816" width="13.6640625" style="59" customWidth="1"/>
    <col min="2817" max="2818" width="14.109375" style="59" customWidth="1"/>
    <col min="2819" max="2819" width="12.5546875" style="59" customWidth="1"/>
    <col min="2820" max="2820" width="11.21875" style="59" customWidth="1"/>
    <col min="2821" max="2821" width="13.44140625" style="59" customWidth="1"/>
    <col min="2822" max="2822" width="14" style="59" customWidth="1"/>
    <col min="2823" max="2823" width="14.44140625" style="59" customWidth="1"/>
    <col min="2824" max="2824" width="13.77734375" style="59" bestFit="1" customWidth="1"/>
    <col min="2825" max="3068" width="8.88671875" style="59"/>
    <col min="3069" max="3069" width="10" style="59" customWidth="1"/>
    <col min="3070" max="3070" width="20" style="59" customWidth="1"/>
    <col min="3071" max="3071" width="14.77734375" style="59" customWidth="1"/>
    <col min="3072" max="3072" width="13.6640625" style="59" customWidth="1"/>
    <col min="3073" max="3074" width="14.109375" style="59" customWidth="1"/>
    <col min="3075" max="3075" width="12.5546875" style="59" customWidth="1"/>
    <col min="3076" max="3076" width="11.21875" style="59" customWidth="1"/>
    <col min="3077" max="3077" width="13.44140625" style="59" customWidth="1"/>
    <col min="3078" max="3078" width="14" style="59" customWidth="1"/>
    <col min="3079" max="3079" width="14.44140625" style="59" customWidth="1"/>
    <col min="3080" max="3080" width="13.77734375" style="59" bestFit="1" customWidth="1"/>
    <col min="3081" max="3324" width="8.88671875" style="59"/>
    <col min="3325" max="3325" width="10" style="59" customWidth="1"/>
    <col min="3326" max="3326" width="20" style="59" customWidth="1"/>
    <col min="3327" max="3327" width="14.77734375" style="59" customWidth="1"/>
    <col min="3328" max="3328" width="13.6640625" style="59" customWidth="1"/>
    <col min="3329" max="3330" width="14.109375" style="59" customWidth="1"/>
    <col min="3331" max="3331" width="12.5546875" style="59" customWidth="1"/>
    <col min="3332" max="3332" width="11.21875" style="59" customWidth="1"/>
    <col min="3333" max="3333" width="13.44140625" style="59" customWidth="1"/>
    <col min="3334" max="3334" width="14" style="59" customWidth="1"/>
    <col min="3335" max="3335" width="14.44140625" style="59" customWidth="1"/>
    <col min="3336" max="3336" width="13.77734375" style="59" bestFit="1" customWidth="1"/>
    <col min="3337" max="3580" width="8.88671875" style="59"/>
    <col min="3581" max="3581" width="10" style="59" customWidth="1"/>
    <col min="3582" max="3582" width="20" style="59" customWidth="1"/>
    <col min="3583" max="3583" width="14.77734375" style="59" customWidth="1"/>
    <col min="3584" max="3584" width="13.6640625" style="59" customWidth="1"/>
    <col min="3585" max="3586" width="14.109375" style="59" customWidth="1"/>
    <col min="3587" max="3587" width="12.5546875" style="59" customWidth="1"/>
    <col min="3588" max="3588" width="11.21875" style="59" customWidth="1"/>
    <col min="3589" max="3589" width="13.44140625" style="59" customWidth="1"/>
    <col min="3590" max="3590" width="14" style="59" customWidth="1"/>
    <col min="3591" max="3591" width="14.44140625" style="59" customWidth="1"/>
    <col min="3592" max="3592" width="13.77734375" style="59" bestFit="1" customWidth="1"/>
    <col min="3593" max="3836" width="8.88671875" style="59"/>
    <col min="3837" max="3837" width="10" style="59" customWidth="1"/>
    <col min="3838" max="3838" width="20" style="59" customWidth="1"/>
    <col min="3839" max="3839" width="14.77734375" style="59" customWidth="1"/>
    <col min="3840" max="3840" width="13.6640625" style="59" customWidth="1"/>
    <col min="3841" max="3842" width="14.109375" style="59" customWidth="1"/>
    <col min="3843" max="3843" width="12.5546875" style="59" customWidth="1"/>
    <col min="3844" max="3844" width="11.21875" style="59" customWidth="1"/>
    <col min="3845" max="3845" width="13.44140625" style="59" customWidth="1"/>
    <col min="3846" max="3846" width="14" style="59" customWidth="1"/>
    <col min="3847" max="3847" width="14.44140625" style="59" customWidth="1"/>
    <col min="3848" max="3848" width="13.77734375" style="59" bestFit="1" customWidth="1"/>
    <col min="3849" max="4092" width="8.88671875" style="59"/>
    <col min="4093" max="4093" width="10" style="59" customWidth="1"/>
    <col min="4094" max="4094" width="20" style="59" customWidth="1"/>
    <col min="4095" max="4095" width="14.77734375" style="59" customWidth="1"/>
    <col min="4096" max="4096" width="13.6640625" style="59" customWidth="1"/>
    <col min="4097" max="4098" width="14.109375" style="59" customWidth="1"/>
    <col min="4099" max="4099" width="12.5546875" style="59" customWidth="1"/>
    <col min="4100" max="4100" width="11.21875" style="59" customWidth="1"/>
    <col min="4101" max="4101" width="13.44140625" style="59" customWidth="1"/>
    <col min="4102" max="4102" width="14" style="59" customWidth="1"/>
    <col min="4103" max="4103" width="14.44140625" style="59" customWidth="1"/>
    <col min="4104" max="4104" width="13.77734375" style="59" bestFit="1" customWidth="1"/>
    <col min="4105" max="4348" width="8.88671875" style="59"/>
    <col min="4349" max="4349" width="10" style="59" customWidth="1"/>
    <col min="4350" max="4350" width="20" style="59" customWidth="1"/>
    <col min="4351" max="4351" width="14.77734375" style="59" customWidth="1"/>
    <col min="4352" max="4352" width="13.6640625" style="59" customWidth="1"/>
    <col min="4353" max="4354" width="14.109375" style="59" customWidth="1"/>
    <col min="4355" max="4355" width="12.5546875" style="59" customWidth="1"/>
    <col min="4356" max="4356" width="11.21875" style="59" customWidth="1"/>
    <col min="4357" max="4357" width="13.44140625" style="59" customWidth="1"/>
    <col min="4358" max="4358" width="14" style="59" customWidth="1"/>
    <col min="4359" max="4359" width="14.44140625" style="59" customWidth="1"/>
    <col min="4360" max="4360" width="13.77734375" style="59" bestFit="1" customWidth="1"/>
    <col min="4361" max="4604" width="8.88671875" style="59"/>
    <col min="4605" max="4605" width="10" style="59" customWidth="1"/>
    <col min="4606" max="4606" width="20" style="59" customWidth="1"/>
    <col min="4607" max="4607" width="14.77734375" style="59" customWidth="1"/>
    <col min="4608" max="4608" width="13.6640625" style="59" customWidth="1"/>
    <col min="4609" max="4610" width="14.109375" style="59" customWidth="1"/>
    <col min="4611" max="4611" width="12.5546875" style="59" customWidth="1"/>
    <col min="4612" max="4612" width="11.21875" style="59" customWidth="1"/>
    <col min="4613" max="4613" width="13.44140625" style="59" customWidth="1"/>
    <col min="4614" max="4614" width="14" style="59" customWidth="1"/>
    <col min="4615" max="4615" width="14.44140625" style="59" customWidth="1"/>
    <col min="4616" max="4616" width="13.77734375" style="59" bestFit="1" customWidth="1"/>
    <col min="4617" max="4860" width="8.88671875" style="59"/>
    <col min="4861" max="4861" width="10" style="59" customWidth="1"/>
    <col min="4862" max="4862" width="20" style="59" customWidth="1"/>
    <col min="4863" max="4863" width="14.77734375" style="59" customWidth="1"/>
    <col min="4864" max="4864" width="13.6640625" style="59" customWidth="1"/>
    <col min="4865" max="4866" width="14.109375" style="59" customWidth="1"/>
    <col min="4867" max="4867" width="12.5546875" style="59" customWidth="1"/>
    <col min="4868" max="4868" width="11.21875" style="59" customWidth="1"/>
    <col min="4869" max="4869" width="13.44140625" style="59" customWidth="1"/>
    <col min="4870" max="4870" width="14" style="59" customWidth="1"/>
    <col min="4871" max="4871" width="14.44140625" style="59" customWidth="1"/>
    <col min="4872" max="4872" width="13.77734375" style="59" bestFit="1" customWidth="1"/>
    <col min="4873" max="5116" width="8.88671875" style="59"/>
    <col min="5117" max="5117" width="10" style="59" customWidth="1"/>
    <col min="5118" max="5118" width="20" style="59" customWidth="1"/>
    <col min="5119" max="5119" width="14.77734375" style="59" customWidth="1"/>
    <col min="5120" max="5120" width="13.6640625" style="59" customWidth="1"/>
    <col min="5121" max="5122" width="14.109375" style="59" customWidth="1"/>
    <col min="5123" max="5123" width="12.5546875" style="59" customWidth="1"/>
    <col min="5124" max="5124" width="11.21875" style="59" customWidth="1"/>
    <col min="5125" max="5125" width="13.44140625" style="59" customWidth="1"/>
    <col min="5126" max="5126" width="14" style="59" customWidth="1"/>
    <col min="5127" max="5127" width="14.44140625" style="59" customWidth="1"/>
    <col min="5128" max="5128" width="13.77734375" style="59" bestFit="1" customWidth="1"/>
    <col min="5129" max="5372" width="8.88671875" style="59"/>
    <col min="5373" max="5373" width="10" style="59" customWidth="1"/>
    <col min="5374" max="5374" width="20" style="59" customWidth="1"/>
    <col min="5375" max="5375" width="14.77734375" style="59" customWidth="1"/>
    <col min="5376" max="5376" width="13.6640625" style="59" customWidth="1"/>
    <col min="5377" max="5378" width="14.109375" style="59" customWidth="1"/>
    <col min="5379" max="5379" width="12.5546875" style="59" customWidth="1"/>
    <col min="5380" max="5380" width="11.21875" style="59" customWidth="1"/>
    <col min="5381" max="5381" width="13.44140625" style="59" customWidth="1"/>
    <col min="5382" max="5382" width="14" style="59" customWidth="1"/>
    <col min="5383" max="5383" width="14.44140625" style="59" customWidth="1"/>
    <col min="5384" max="5384" width="13.77734375" style="59" bestFit="1" customWidth="1"/>
    <col min="5385" max="5628" width="8.88671875" style="59"/>
    <col min="5629" max="5629" width="10" style="59" customWidth="1"/>
    <col min="5630" max="5630" width="20" style="59" customWidth="1"/>
    <col min="5631" max="5631" width="14.77734375" style="59" customWidth="1"/>
    <col min="5632" max="5632" width="13.6640625" style="59" customWidth="1"/>
    <col min="5633" max="5634" width="14.109375" style="59" customWidth="1"/>
    <col min="5635" max="5635" width="12.5546875" style="59" customWidth="1"/>
    <col min="5636" max="5636" width="11.21875" style="59" customWidth="1"/>
    <col min="5637" max="5637" width="13.44140625" style="59" customWidth="1"/>
    <col min="5638" max="5638" width="14" style="59" customWidth="1"/>
    <col min="5639" max="5639" width="14.44140625" style="59" customWidth="1"/>
    <col min="5640" max="5640" width="13.77734375" style="59" bestFit="1" customWidth="1"/>
    <col min="5641" max="5884" width="8.88671875" style="59"/>
    <col min="5885" max="5885" width="10" style="59" customWidth="1"/>
    <col min="5886" max="5886" width="20" style="59" customWidth="1"/>
    <col min="5887" max="5887" width="14.77734375" style="59" customWidth="1"/>
    <col min="5888" max="5888" width="13.6640625" style="59" customWidth="1"/>
    <col min="5889" max="5890" width="14.109375" style="59" customWidth="1"/>
    <col min="5891" max="5891" width="12.5546875" style="59" customWidth="1"/>
    <col min="5892" max="5892" width="11.21875" style="59" customWidth="1"/>
    <col min="5893" max="5893" width="13.44140625" style="59" customWidth="1"/>
    <col min="5894" max="5894" width="14" style="59" customWidth="1"/>
    <col min="5895" max="5895" width="14.44140625" style="59" customWidth="1"/>
    <col min="5896" max="5896" width="13.77734375" style="59" bestFit="1" customWidth="1"/>
    <col min="5897" max="6140" width="8.88671875" style="59"/>
    <col min="6141" max="6141" width="10" style="59" customWidth="1"/>
    <col min="6142" max="6142" width="20" style="59" customWidth="1"/>
    <col min="6143" max="6143" width="14.77734375" style="59" customWidth="1"/>
    <col min="6144" max="6144" width="13.6640625" style="59" customWidth="1"/>
    <col min="6145" max="6146" width="14.109375" style="59" customWidth="1"/>
    <col min="6147" max="6147" width="12.5546875" style="59" customWidth="1"/>
    <col min="6148" max="6148" width="11.21875" style="59" customWidth="1"/>
    <col min="6149" max="6149" width="13.44140625" style="59" customWidth="1"/>
    <col min="6150" max="6150" width="14" style="59" customWidth="1"/>
    <col min="6151" max="6151" width="14.44140625" style="59" customWidth="1"/>
    <col min="6152" max="6152" width="13.77734375" style="59" bestFit="1" customWidth="1"/>
    <col min="6153" max="6396" width="8.88671875" style="59"/>
    <col min="6397" max="6397" width="10" style="59" customWidth="1"/>
    <col min="6398" max="6398" width="20" style="59" customWidth="1"/>
    <col min="6399" max="6399" width="14.77734375" style="59" customWidth="1"/>
    <col min="6400" max="6400" width="13.6640625" style="59" customWidth="1"/>
    <col min="6401" max="6402" width="14.109375" style="59" customWidth="1"/>
    <col min="6403" max="6403" width="12.5546875" style="59" customWidth="1"/>
    <col min="6404" max="6404" width="11.21875" style="59" customWidth="1"/>
    <col min="6405" max="6405" width="13.44140625" style="59" customWidth="1"/>
    <col min="6406" max="6406" width="14" style="59" customWidth="1"/>
    <col min="6407" max="6407" width="14.44140625" style="59" customWidth="1"/>
    <col min="6408" max="6408" width="13.77734375" style="59" bestFit="1" customWidth="1"/>
    <col min="6409" max="6652" width="8.88671875" style="59"/>
    <col min="6653" max="6653" width="10" style="59" customWidth="1"/>
    <col min="6654" max="6654" width="20" style="59" customWidth="1"/>
    <col min="6655" max="6655" width="14.77734375" style="59" customWidth="1"/>
    <col min="6656" max="6656" width="13.6640625" style="59" customWidth="1"/>
    <col min="6657" max="6658" width="14.109375" style="59" customWidth="1"/>
    <col min="6659" max="6659" width="12.5546875" style="59" customWidth="1"/>
    <col min="6660" max="6660" width="11.21875" style="59" customWidth="1"/>
    <col min="6661" max="6661" width="13.44140625" style="59" customWidth="1"/>
    <col min="6662" max="6662" width="14" style="59" customWidth="1"/>
    <col min="6663" max="6663" width="14.44140625" style="59" customWidth="1"/>
    <col min="6664" max="6664" width="13.77734375" style="59" bestFit="1" customWidth="1"/>
    <col min="6665" max="6908" width="8.88671875" style="59"/>
    <col min="6909" max="6909" width="10" style="59" customWidth="1"/>
    <col min="6910" max="6910" width="20" style="59" customWidth="1"/>
    <col min="6911" max="6911" width="14.77734375" style="59" customWidth="1"/>
    <col min="6912" max="6912" width="13.6640625" style="59" customWidth="1"/>
    <col min="6913" max="6914" width="14.109375" style="59" customWidth="1"/>
    <col min="6915" max="6915" width="12.5546875" style="59" customWidth="1"/>
    <col min="6916" max="6916" width="11.21875" style="59" customWidth="1"/>
    <col min="6917" max="6917" width="13.44140625" style="59" customWidth="1"/>
    <col min="6918" max="6918" width="14" style="59" customWidth="1"/>
    <col min="6919" max="6919" width="14.44140625" style="59" customWidth="1"/>
    <col min="6920" max="6920" width="13.77734375" style="59" bestFit="1" customWidth="1"/>
    <col min="6921" max="7164" width="8.88671875" style="59"/>
    <col min="7165" max="7165" width="10" style="59" customWidth="1"/>
    <col min="7166" max="7166" width="20" style="59" customWidth="1"/>
    <col min="7167" max="7167" width="14.77734375" style="59" customWidth="1"/>
    <col min="7168" max="7168" width="13.6640625" style="59" customWidth="1"/>
    <col min="7169" max="7170" width="14.109375" style="59" customWidth="1"/>
    <col min="7171" max="7171" width="12.5546875" style="59" customWidth="1"/>
    <col min="7172" max="7172" width="11.21875" style="59" customWidth="1"/>
    <col min="7173" max="7173" width="13.44140625" style="59" customWidth="1"/>
    <col min="7174" max="7174" width="14" style="59" customWidth="1"/>
    <col min="7175" max="7175" width="14.44140625" style="59" customWidth="1"/>
    <col min="7176" max="7176" width="13.77734375" style="59" bestFit="1" customWidth="1"/>
    <col min="7177" max="7420" width="8.88671875" style="59"/>
    <col min="7421" max="7421" width="10" style="59" customWidth="1"/>
    <col min="7422" max="7422" width="20" style="59" customWidth="1"/>
    <col min="7423" max="7423" width="14.77734375" style="59" customWidth="1"/>
    <col min="7424" max="7424" width="13.6640625" style="59" customWidth="1"/>
    <col min="7425" max="7426" width="14.109375" style="59" customWidth="1"/>
    <col min="7427" max="7427" width="12.5546875" style="59" customWidth="1"/>
    <col min="7428" max="7428" width="11.21875" style="59" customWidth="1"/>
    <col min="7429" max="7429" width="13.44140625" style="59" customWidth="1"/>
    <col min="7430" max="7430" width="14" style="59" customWidth="1"/>
    <col min="7431" max="7431" width="14.44140625" style="59" customWidth="1"/>
    <col min="7432" max="7432" width="13.77734375" style="59" bestFit="1" customWidth="1"/>
    <col min="7433" max="7676" width="8.88671875" style="59"/>
    <col min="7677" max="7677" width="10" style="59" customWidth="1"/>
    <col min="7678" max="7678" width="20" style="59" customWidth="1"/>
    <col min="7679" max="7679" width="14.77734375" style="59" customWidth="1"/>
    <col min="7680" max="7680" width="13.6640625" style="59" customWidth="1"/>
    <col min="7681" max="7682" width="14.109375" style="59" customWidth="1"/>
    <col min="7683" max="7683" width="12.5546875" style="59" customWidth="1"/>
    <col min="7684" max="7684" width="11.21875" style="59" customWidth="1"/>
    <col min="7685" max="7685" width="13.44140625" style="59" customWidth="1"/>
    <col min="7686" max="7686" width="14" style="59" customWidth="1"/>
    <col min="7687" max="7687" width="14.44140625" style="59" customWidth="1"/>
    <col min="7688" max="7688" width="13.77734375" style="59" bestFit="1" customWidth="1"/>
    <col min="7689" max="7932" width="8.88671875" style="59"/>
    <col min="7933" max="7933" width="10" style="59" customWidth="1"/>
    <col min="7934" max="7934" width="20" style="59" customWidth="1"/>
    <col min="7935" max="7935" width="14.77734375" style="59" customWidth="1"/>
    <col min="7936" max="7936" width="13.6640625" style="59" customWidth="1"/>
    <col min="7937" max="7938" width="14.109375" style="59" customWidth="1"/>
    <col min="7939" max="7939" width="12.5546875" style="59" customWidth="1"/>
    <col min="7940" max="7940" width="11.21875" style="59" customWidth="1"/>
    <col min="7941" max="7941" width="13.44140625" style="59" customWidth="1"/>
    <col min="7942" max="7942" width="14" style="59" customWidth="1"/>
    <col min="7943" max="7943" width="14.44140625" style="59" customWidth="1"/>
    <col min="7944" max="7944" width="13.77734375" style="59" bestFit="1" customWidth="1"/>
    <col min="7945" max="8188" width="8.88671875" style="59"/>
    <col min="8189" max="8189" width="10" style="59" customWidth="1"/>
    <col min="8190" max="8190" width="20" style="59" customWidth="1"/>
    <col min="8191" max="8191" width="14.77734375" style="59" customWidth="1"/>
    <col min="8192" max="8192" width="13.6640625" style="59" customWidth="1"/>
    <col min="8193" max="8194" width="14.109375" style="59" customWidth="1"/>
    <col min="8195" max="8195" width="12.5546875" style="59" customWidth="1"/>
    <col min="8196" max="8196" width="11.21875" style="59" customWidth="1"/>
    <col min="8197" max="8197" width="13.44140625" style="59" customWidth="1"/>
    <col min="8198" max="8198" width="14" style="59" customWidth="1"/>
    <col min="8199" max="8199" width="14.44140625" style="59" customWidth="1"/>
    <col min="8200" max="8200" width="13.77734375" style="59" bestFit="1" customWidth="1"/>
    <col min="8201" max="8444" width="8.88671875" style="59"/>
    <col min="8445" max="8445" width="10" style="59" customWidth="1"/>
    <col min="8446" max="8446" width="20" style="59" customWidth="1"/>
    <col min="8447" max="8447" width="14.77734375" style="59" customWidth="1"/>
    <col min="8448" max="8448" width="13.6640625" style="59" customWidth="1"/>
    <col min="8449" max="8450" width="14.109375" style="59" customWidth="1"/>
    <col min="8451" max="8451" width="12.5546875" style="59" customWidth="1"/>
    <col min="8452" max="8452" width="11.21875" style="59" customWidth="1"/>
    <col min="8453" max="8453" width="13.44140625" style="59" customWidth="1"/>
    <col min="8454" max="8454" width="14" style="59" customWidth="1"/>
    <col min="8455" max="8455" width="14.44140625" style="59" customWidth="1"/>
    <col min="8456" max="8456" width="13.77734375" style="59" bestFit="1" customWidth="1"/>
    <col min="8457" max="8700" width="8.88671875" style="59"/>
    <col min="8701" max="8701" width="10" style="59" customWidth="1"/>
    <col min="8702" max="8702" width="20" style="59" customWidth="1"/>
    <col min="8703" max="8703" width="14.77734375" style="59" customWidth="1"/>
    <col min="8704" max="8704" width="13.6640625" style="59" customWidth="1"/>
    <col min="8705" max="8706" width="14.109375" style="59" customWidth="1"/>
    <col min="8707" max="8707" width="12.5546875" style="59" customWidth="1"/>
    <col min="8708" max="8708" width="11.21875" style="59" customWidth="1"/>
    <col min="8709" max="8709" width="13.44140625" style="59" customWidth="1"/>
    <col min="8710" max="8710" width="14" style="59" customWidth="1"/>
    <col min="8711" max="8711" width="14.44140625" style="59" customWidth="1"/>
    <col min="8712" max="8712" width="13.77734375" style="59" bestFit="1" customWidth="1"/>
    <col min="8713" max="8956" width="8.88671875" style="59"/>
    <col min="8957" max="8957" width="10" style="59" customWidth="1"/>
    <col min="8958" max="8958" width="20" style="59" customWidth="1"/>
    <col min="8959" max="8959" width="14.77734375" style="59" customWidth="1"/>
    <col min="8960" max="8960" width="13.6640625" style="59" customWidth="1"/>
    <col min="8961" max="8962" width="14.109375" style="59" customWidth="1"/>
    <col min="8963" max="8963" width="12.5546875" style="59" customWidth="1"/>
    <col min="8964" max="8964" width="11.21875" style="59" customWidth="1"/>
    <col min="8965" max="8965" width="13.44140625" style="59" customWidth="1"/>
    <col min="8966" max="8966" width="14" style="59" customWidth="1"/>
    <col min="8967" max="8967" width="14.44140625" style="59" customWidth="1"/>
    <col min="8968" max="8968" width="13.77734375" style="59" bestFit="1" customWidth="1"/>
    <col min="8969" max="9212" width="8.88671875" style="59"/>
    <col min="9213" max="9213" width="10" style="59" customWidth="1"/>
    <col min="9214" max="9214" width="20" style="59" customWidth="1"/>
    <col min="9215" max="9215" width="14.77734375" style="59" customWidth="1"/>
    <col min="9216" max="9216" width="13.6640625" style="59" customWidth="1"/>
    <col min="9217" max="9218" width="14.109375" style="59" customWidth="1"/>
    <col min="9219" max="9219" width="12.5546875" style="59" customWidth="1"/>
    <col min="9220" max="9220" width="11.21875" style="59" customWidth="1"/>
    <col min="9221" max="9221" width="13.44140625" style="59" customWidth="1"/>
    <col min="9222" max="9222" width="14" style="59" customWidth="1"/>
    <col min="9223" max="9223" width="14.44140625" style="59" customWidth="1"/>
    <col min="9224" max="9224" width="13.77734375" style="59" bestFit="1" customWidth="1"/>
    <col min="9225" max="9468" width="8.88671875" style="59"/>
    <col min="9469" max="9469" width="10" style="59" customWidth="1"/>
    <col min="9470" max="9470" width="20" style="59" customWidth="1"/>
    <col min="9471" max="9471" width="14.77734375" style="59" customWidth="1"/>
    <col min="9472" max="9472" width="13.6640625" style="59" customWidth="1"/>
    <col min="9473" max="9474" width="14.109375" style="59" customWidth="1"/>
    <col min="9475" max="9475" width="12.5546875" style="59" customWidth="1"/>
    <col min="9476" max="9476" width="11.21875" style="59" customWidth="1"/>
    <col min="9477" max="9477" width="13.44140625" style="59" customWidth="1"/>
    <col min="9478" max="9478" width="14" style="59" customWidth="1"/>
    <col min="9479" max="9479" width="14.44140625" style="59" customWidth="1"/>
    <col min="9480" max="9480" width="13.77734375" style="59" bestFit="1" customWidth="1"/>
    <col min="9481" max="9724" width="8.88671875" style="59"/>
    <col min="9725" max="9725" width="10" style="59" customWidth="1"/>
    <col min="9726" max="9726" width="20" style="59" customWidth="1"/>
    <col min="9727" max="9727" width="14.77734375" style="59" customWidth="1"/>
    <col min="9728" max="9728" width="13.6640625" style="59" customWidth="1"/>
    <col min="9729" max="9730" width="14.109375" style="59" customWidth="1"/>
    <col min="9731" max="9731" width="12.5546875" style="59" customWidth="1"/>
    <col min="9732" max="9732" width="11.21875" style="59" customWidth="1"/>
    <col min="9733" max="9733" width="13.44140625" style="59" customWidth="1"/>
    <col min="9734" max="9734" width="14" style="59" customWidth="1"/>
    <col min="9735" max="9735" width="14.44140625" style="59" customWidth="1"/>
    <col min="9736" max="9736" width="13.77734375" style="59" bestFit="1" customWidth="1"/>
    <col min="9737" max="9980" width="8.88671875" style="59"/>
    <col min="9981" max="9981" width="10" style="59" customWidth="1"/>
    <col min="9982" max="9982" width="20" style="59" customWidth="1"/>
    <col min="9983" max="9983" width="14.77734375" style="59" customWidth="1"/>
    <col min="9984" max="9984" width="13.6640625" style="59" customWidth="1"/>
    <col min="9985" max="9986" width="14.109375" style="59" customWidth="1"/>
    <col min="9987" max="9987" width="12.5546875" style="59" customWidth="1"/>
    <col min="9988" max="9988" width="11.21875" style="59" customWidth="1"/>
    <col min="9989" max="9989" width="13.44140625" style="59" customWidth="1"/>
    <col min="9990" max="9990" width="14" style="59" customWidth="1"/>
    <col min="9991" max="9991" width="14.44140625" style="59" customWidth="1"/>
    <col min="9992" max="9992" width="13.77734375" style="59" bestFit="1" customWidth="1"/>
    <col min="9993" max="10236" width="8.88671875" style="59"/>
    <col min="10237" max="10237" width="10" style="59" customWidth="1"/>
    <col min="10238" max="10238" width="20" style="59" customWidth="1"/>
    <col min="10239" max="10239" width="14.77734375" style="59" customWidth="1"/>
    <col min="10240" max="10240" width="13.6640625" style="59" customWidth="1"/>
    <col min="10241" max="10242" width="14.109375" style="59" customWidth="1"/>
    <col min="10243" max="10243" width="12.5546875" style="59" customWidth="1"/>
    <col min="10244" max="10244" width="11.21875" style="59" customWidth="1"/>
    <col min="10245" max="10245" width="13.44140625" style="59" customWidth="1"/>
    <col min="10246" max="10246" width="14" style="59" customWidth="1"/>
    <col min="10247" max="10247" width="14.44140625" style="59" customWidth="1"/>
    <col min="10248" max="10248" width="13.77734375" style="59" bestFit="1" customWidth="1"/>
    <col min="10249" max="10492" width="8.88671875" style="59"/>
    <col min="10493" max="10493" width="10" style="59" customWidth="1"/>
    <col min="10494" max="10494" width="20" style="59" customWidth="1"/>
    <col min="10495" max="10495" width="14.77734375" style="59" customWidth="1"/>
    <col min="10496" max="10496" width="13.6640625" style="59" customWidth="1"/>
    <col min="10497" max="10498" width="14.109375" style="59" customWidth="1"/>
    <col min="10499" max="10499" width="12.5546875" style="59" customWidth="1"/>
    <col min="10500" max="10500" width="11.21875" style="59" customWidth="1"/>
    <col min="10501" max="10501" width="13.44140625" style="59" customWidth="1"/>
    <col min="10502" max="10502" width="14" style="59" customWidth="1"/>
    <col min="10503" max="10503" width="14.44140625" style="59" customWidth="1"/>
    <col min="10504" max="10504" width="13.77734375" style="59" bestFit="1" customWidth="1"/>
    <col min="10505" max="10748" width="8.88671875" style="59"/>
    <col min="10749" max="10749" width="10" style="59" customWidth="1"/>
    <col min="10750" max="10750" width="20" style="59" customWidth="1"/>
    <col min="10751" max="10751" width="14.77734375" style="59" customWidth="1"/>
    <col min="10752" max="10752" width="13.6640625" style="59" customWidth="1"/>
    <col min="10753" max="10754" width="14.109375" style="59" customWidth="1"/>
    <col min="10755" max="10755" width="12.5546875" style="59" customWidth="1"/>
    <col min="10756" max="10756" width="11.21875" style="59" customWidth="1"/>
    <col min="10757" max="10757" width="13.44140625" style="59" customWidth="1"/>
    <col min="10758" max="10758" width="14" style="59" customWidth="1"/>
    <col min="10759" max="10759" width="14.44140625" style="59" customWidth="1"/>
    <col min="10760" max="10760" width="13.77734375" style="59" bestFit="1" customWidth="1"/>
    <col min="10761" max="11004" width="8.88671875" style="59"/>
    <col min="11005" max="11005" width="10" style="59" customWidth="1"/>
    <col min="11006" max="11006" width="20" style="59" customWidth="1"/>
    <col min="11007" max="11007" width="14.77734375" style="59" customWidth="1"/>
    <col min="11008" max="11008" width="13.6640625" style="59" customWidth="1"/>
    <col min="11009" max="11010" width="14.109375" style="59" customWidth="1"/>
    <col min="11011" max="11011" width="12.5546875" style="59" customWidth="1"/>
    <col min="11012" max="11012" width="11.21875" style="59" customWidth="1"/>
    <col min="11013" max="11013" width="13.44140625" style="59" customWidth="1"/>
    <col min="11014" max="11014" width="14" style="59" customWidth="1"/>
    <col min="11015" max="11015" width="14.44140625" style="59" customWidth="1"/>
    <col min="11016" max="11016" width="13.77734375" style="59" bestFit="1" customWidth="1"/>
    <col min="11017" max="11260" width="8.88671875" style="59"/>
    <col min="11261" max="11261" width="10" style="59" customWidth="1"/>
    <col min="11262" max="11262" width="20" style="59" customWidth="1"/>
    <col min="11263" max="11263" width="14.77734375" style="59" customWidth="1"/>
    <col min="11264" max="11264" width="13.6640625" style="59" customWidth="1"/>
    <col min="11265" max="11266" width="14.109375" style="59" customWidth="1"/>
    <col min="11267" max="11267" width="12.5546875" style="59" customWidth="1"/>
    <col min="11268" max="11268" width="11.21875" style="59" customWidth="1"/>
    <col min="11269" max="11269" width="13.44140625" style="59" customWidth="1"/>
    <col min="11270" max="11270" width="14" style="59" customWidth="1"/>
    <col min="11271" max="11271" width="14.44140625" style="59" customWidth="1"/>
    <col min="11272" max="11272" width="13.77734375" style="59" bestFit="1" customWidth="1"/>
    <col min="11273" max="11516" width="8.88671875" style="59"/>
    <col min="11517" max="11517" width="10" style="59" customWidth="1"/>
    <col min="11518" max="11518" width="20" style="59" customWidth="1"/>
    <col min="11519" max="11519" width="14.77734375" style="59" customWidth="1"/>
    <col min="11520" max="11520" width="13.6640625" style="59" customWidth="1"/>
    <col min="11521" max="11522" width="14.109375" style="59" customWidth="1"/>
    <col min="11523" max="11523" width="12.5546875" style="59" customWidth="1"/>
    <col min="11524" max="11524" width="11.21875" style="59" customWidth="1"/>
    <col min="11525" max="11525" width="13.44140625" style="59" customWidth="1"/>
    <col min="11526" max="11526" width="14" style="59" customWidth="1"/>
    <col min="11527" max="11527" width="14.44140625" style="59" customWidth="1"/>
    <col min="11528" max="11528" width="13.77734375" style="59" bestFit="1" customWidth="1"/>
    <col min="11529" max="11772" width="8.88671875" style="59"/>
    <col min="11773" max="11773" width="10" style="59" customWidth="1"/>
    <col min="11774" max="11774" width="20" style="59" customWidth="1"/>
    <col min="11775" max="11775" width="14.77734375" style="59" customWidth="1"/>
    <col min="11776" max="11776" width="13.6640625" style="59" customWidth="1"/>
    <col min="11777" max="11778" width="14.109375" style="59" customWidth="1"/>
    <col min="11779" max="11779" width="12.5546875" style="59" customWidth="1"/>
    <col min="11780" max="11780" width="11.21875" style="59" customWidth="1"/>
    <col min="11781" max="11781" width="13.44140625" style="59" customWidth="1"/>
    <col min="11782" max="11782" width="14" style="59" customWidth="1"/>
    <col min="11783" max="11783" width="14.44140625" style="59" customWidth="1"/>
    <col min="11784" max="11784" width="13.77734375" style="59" bestFit="1" customWidth="1"/>
    <col min="11785" max="12028" width="8.88671875" style="59"/>
    <col min="12029" max="12029" width="10" style="59" customWidth="1"/>
    <col min="12030" max="12030" width="20" style="59" customWidth="1"/>
    <col min="12031" max="12031" width="14.77734375" style="59" customWidth="1"/>
    <col min="12032" max="12032" width="13.6640625" style="59" customWidth="1"/>
    <col min="12033" max="12034" width="14.109375" style="59" customWidth="1"/>
    <col min="12035" max="12035" width="12.5546875" style="59" customWidth="1"/>
    <col min="12036" max="12036" width="11.21875" style="59" customWidth="1"/>
    <col min="12037" max="12037" width="13.44140625" style="59" customWidth="1"/>
    <col min="12038" max="12038" width="14" style="59" customWidth="1"/>
    <col min="12039" max="12039" width="14.44140625" style="59" customWidth="1"/>
    <col min="12040" max="12040" width="13.77734375" style="59" bestFit="1" customWidth="1"/>
    <col min="12041" max="12284" width="8.88671875" style="59"/>
    <col min="12285" max="12285" width="10" style="59" customWidth="1"/>
    <col min="12286" max="12286" width="20" style="59" customWidth="1"/>
    <col min="12287" max="12287" width="14.77734375" style="59" customWidth="1"/>
    <col min="12288" max="12288" width="13.6640625" style="59" customWidth="1"/>
    <col min="12289" max="12290" width="14.109375" style="59" customWidth="1"/>
    <col min="12291" max="12291" width="12.5546875" style="59" customWidth="1"/>
    <col min="12292" max="12292" width="11.21875" style="59" customWidth="1"/>
    <col min="12293" max="12293" width="13.44140625" style="59" customWidth="1"/>
    <col min="12294" max="12294" width="14" style="59" customWidth="1"/>
    <col min="12295" max="12295" width="14.44140625" style="59" customWidth="1"/>
    <col min="12296" max="12296" width="13.77734375" style="59" bestFit="1" customWidth="1"/>
    <col min="12297" max="12540" width="8.88671875" style="59"/>
    <col min="12541" max="12541" width="10" style="59" customWidth="1"/>
    <col min="12542" max="12542" width="20" style="59" customWidth="1"/>
    <col min="12543" max="12543" width="14.77734375" style="59" customWidth="1"/>
    <col min="12544" max="12544" width="13.6640625" style="59" customWidth="1"/>
    <col min="12545" max="12546" width="14.109375" style="59" customWidth="1"/>
    <col min="12547" max="12547" width="12.5546875" style="59" customWidth="1"/>
    <col min="12548" max="12548" width="11.21875" style="59" customWidth="1"/>
    <col min="12549" max="12549" width="13.44140625" style="59" customWidth="1"/>
    <col min="12550" max="12550" width="14" style="59" customWidth="1"/>
    <col min="12551" max="12551" width="14.44140625" style="59" customWidth="1"/>
    <col min="12552" max="12552" width="13.77734375" style="59" bestFit="1" customWidth="1"/>
    <col min="12553" max="12796" width="8.88671875" style="59"/>
    <col min="12797" max="12797" width="10" style="59" customWidth="1"/>
    <col min="12798" max="12798" width="20" style="59" customWidth="1"/>
    <col min="12799" max="12799" width="14.77734375" style="59" customWidth="1"/>
    <col min="12800" max="12800" width="13.6640625" style="59" customWidth="1"/>
    <col min="12801" max="12802" width="14.109375" style="59" customWidth="1"/>
    <col min="12803" max="12803" width="12.5546875" style="59" customWidth="1"/>
    <col min="12804" max="12804" width="11.21875" style="59" customWidth="1"/>
    <col min="12805" max="12805" width="13.44140625" style="59" customWidth="1"/>
    <col min="12806" max="12806" width="14" style="59" customWidth="1"/>
    <col min="12807" max="12807" width="14.44140625" style="59" customWidth="1"/>
    <col min="12808" max="12808" width="13.77734375" style="59" bestFit="1" customWidth="1"/>
    <col min="12809" max="13052" width="8.88671875" style="59"/>
    <col min="13053" max="13053" width="10" style="59" customWidth="1"/>
    <col min="13054" max="13054" width="20" style="59" customWidth="1"/>
    <col min="13055" max="13055" width="14.77734375" style="59" customWidth="1"/>
    <col min="13056" max="13056" width="13.6640625" style="59" customWidth="1"/>
    <col min="13057" max="13058" width="14.109375" style="59" customWidth="1"/>
    <col min="13059" max="13059" width="12.5546875" style="59" customWidth="1"/>
    <col min="13060" max="13060" width="11.21875" style="59" customWidth="1"/>
    <col min="13061" max="13061" width="13.44140625" style="59" customWidth="1"/>
    <col min="13062" max="13062" width="14" style="59" customWidth="1"/>
    <col min="13063" max="13063" width="14.44140625" style="59" customWidth="1"/>
    <col min="13064" max="13064" width="13.77734375" style="59" bestFit="1" customWidth="1"/>
    <col min="13065" max="13308" width="8.88671875" style="59"/>
    <col min="13309" max="13309" width="10" style="59" customWidth="1"/>
    <col min="13310" max="13310" width="20" style="59" customWidth="1"/>
    <col min="13311" max="13311" width="14.77734375" style="59" customWidth="1"/>
    <col min="13312" max="13312" width="13.6640625" style="59" customWidth="1"/>
    <col min="13313" max="13314" width="14.109375" style="59" customWidth="1"/>
    <col min="13315" max="13315" width="12.5546875" style="59" customWidth="1"/>
    <col min="13316" max="13316" width="11.21875" style="59" customWidth="1"/>
    <col min="13317" max="13317" width="13.44140625" style="59" customWidth="1"/>
    <col min="13318" max="13318" width="14" style="59" customWidth="1"/>
    <col min="13319" max="13319" width="14.44140625" style="59" customWidth="1"/>
    <col min="13320" max="13320" width="13.77734375" style="59" bestFit="1" customWidth="1"/>
    <col min="13321" max="13564" width="8.88671875" style="59"/>
    <col min="13565" max="13565" width="10" style="59" customWidth="1"/>
    <col min="13566" max="13566" width="20" style="59" customWidth="1"/>
    <col min="13567" max="13567" width="14.77734375" style="59" customWidth="1"/>
    <col min="13568" max="13568" width="13.6640625" style="59" customWidth="1"/>
    <col min="13569" max="13570" width="14.109375" style="59" customWidth="1"/>
    <col min="13571" max="13571" width="12.5546875" style="59" customWidth="1"/>
    <col min="13572" max="13572" width="11.21875" style="59" customWidth="1"/>
    <col min="13573" max="13573" width="13.44140625" style="59" customWidth="1"/>
    <col min="13574" max="13574" width="14" style="59" customWidth="1"/>
    <col min="13575" max="13575" width="14.44140625" style="59" customWidth="1"/>
    <col min="13576" max="13576" width="13.77734375" style="59" bestFit="1" customWidth="1"/>
    <col min="13577" max="13820" width="8.88671875" style="59"/>
    <col min="13821" max="13821" width="10" style="59" customWidth="1"/>
    <col min="13822" max="13822" width="20" style="59" customWidth="1"/>
    <col min="13823" max="13823" width="14.77734375" style="59" customWidth="1"/>
    <col min="13824" max="13824" width="13.6640625" style="59" customWidth="1"/>
    <col min="13825" max="13826" width="14.109375" style="59" customWidth="1"/>
    <col min="13827" max="13827" width="12.5546875" style="59" customWidth="1"/>
    <col min="13828" max="13828" width="11.21875" style="59" customWidth="1"/>
    <col min="13829" max="13829" width="13.44140625" style="59" customWidth="1"/>
    <col min="13830" max="13830" width="14" style="59" customWidth="1"/>
    <col min="13831" max="13831" width="14.44140625" style="59" customWidth="1"/>
    <col min="13832" max="13832" width="13.77734375" style="59" bestFit="1" customWidth="1"/>
    <col min="13833" max="14076" width="8.88671875" style="59"/>
    <col min="14077" max="14077" width="10" style="59" customWidth="1"/>
    <col min="14078" max="14078" width="20" style="59" customWidth="1"/>
    <col min="14079" max="14079" width="14.77734375" style="59" customWidth="1"/>
    <col min="14080" max="14080" width="13.6640625" style="59" customWidth="1"/>
    <col min="14081" max="14082" width="14.109375" style="59" customWidth="1"/>
    <col min="14083" max="14083" width="12.5546875" style="59" customWidth="1"/>
    <col min="14084" max="14084" width="11.21875" style="59" customWidth="1"/>
    <col min="14085" max="14085" width="13.44140625" style="59" customWidth="1"/>
    <col min="14086" max="14086" width="14" style="59" customWidth="1"/>
    <col min="14087" max="14087" width="14.44140625" style="59" customWidth="1"/>
    <col min="14088" max="14088" width="13.77734375" style="59" bestFit="1" customWidth="1"/>
    <col min="14089" max="14332" width="8.88671875" style="59"/>
    <col min="14333" max="14333" width="10" style="59" customWidth="1"/>
    <col min="14334" max="14334" width="20" style="59" customWidth="1"/>
    <col min="14335" max="14335" width="14.77734375" style="59" customWidth="1"/>
    <col min="14336" max="14336" width="13.6640625" style="59" customWidth="1"/>
    <col min="14337" max="14338" width="14.109375" style="59" customWidth="1"/>
    <col min="14339" max="14339" width="12.5546875" style="59" customWidth="1"/>
    <col min="14340" max="14340" width="11.21875" style="59" customWidth="1"/>
    <col min="14341" max="14341" width="13.44140625" style="59" customWidth="1"/>
    <col min="14342" max="14342" width="14" style="59" customWidth="1"/>
    <col min="14343" max="14343" width="14.44140625" style="59" customWidth="1"/>
    <col min="14344" max="14344" width="13.77734375" style="59" bestFit="1" customWidth="1"/>
    <col min="14345" max="14588" width="8.88671875" style="59"/>
    <col min="14589" max="14589" width="10" style="59" customWidth="1"/>
    <col min="14590" max="14590" width="20" style="59" customWidth="1"/>
    <col min="14591" max="14591" width="14.77734375" style="59" customWidth="1"/>
    <col min="14592" max="14592" width="13.6640625" style="59" customWidth="1"/>
    <col min="14593" max="14594" width="14.109375" style="59" customWidth="1"/>
    <col min="14595" max="14595" width="12.5546875" style="59" customWidth="1"/>
    <col min="14596" max="14596" width="11.21875" style="59" customWidth="1"/>
    <col min="14597" max="14597" width="13.44140625" style="59" customWidth="1"/>
    <col min="14598" max="14598" width="14" style="59" customWidth="1"/>
    <col min="14599" max="14599" width="14.44140625" style="59" customWidth="1"/>
    <col min="14600" max="14600" width="13.77734375" style="59" bestFit="1" customWidth="1"/>
    <col min="14601" max="14844" width="8.88671875" style="59"/>
    <col min="14845" max="14845" width="10" style="59" customWidth="1"/>
    <col min="14846" max="14846" width="20" style="59" customWidth="1"/>
    <col min="14847" max="14847" width="14.77734375" style="59" customWidth="1"/>
    <col min="14848" max="14848" width="13.6640625" style="59" customWidth="1"/>
    <col min="14849" max="14850" width="14.109375" style="59" customWidth="1"/>
    <col min="14851" max="14851" width="12.5546875" style="59" customWidth="1"/>
    <col min="14852" max="14852" width="11.21875" style="59" customWidth="1"/>
    <col min="14853" max="14853" width="13.44140625" style="59" customWidth="1"/>
    <col min="14854" max="14854" width="14" style="59" customWidth="1"/>
    <col min="14855" max="14855" width="14.44140625" style="59" customWidth="1"/>
    <col min="14856" max="14856" width="13.77734375" style="59" bestFit="1" customWidth="1"/>
    <col min="14857" max="15100" width="8.88671875" style="59"/>
    <col min="15101" max="15101" width="10" style="59" customWidth="1"/>
    <col min="15102" max="15102" width="20" style="59" customWidth="1"/>
    <col min="15103" max="15103" width="14.77734375" style="59" customWidth="1"/>
    <col min="15104" max="15104" width="13.6640625" style="59" customWidth="1"/>
    <col min="15105" max="15106" width="14.109375" style="59" customWidth="1"/>
    <col min="15107" max="15107" width="12.5546875" style="59" customWidth="1"/>
    <col min="15108" max="15108" width="11.21875" style="59" customWidth="1"/>
    <col min="15109" max="15109" width="13.44140625" style="59" customWidth="1"/>
    <col min="15110" max="15110" width="14" style="59" customWidth="1"/>
    <col min="15111" max="15111" width="14.44140625" style="59" customWidth="1"/>
    <col min="15112" max="15112" width="13.77734375" style="59" bestFit="1" customWidth="1"/>
    <col min="15113" max="15356" width="8.88671875" style="59"/>
    <col min="15357" max="15357" width="10" style="59" customWidth="1"/>
    <col min="15358" max="15358" width="20" style="59" customWidth="1"/>
    <col min="15359" max="15359" width="14.77734375" style="59" customWidth="1"/>
    <col min="15360" max="15360" width="13.6640625" style="59" customWidth="1"/>
    <col min="15361" max="15362" width="14.109375" style="59" customWidth="1"/>
    <col min="15363" max="15363" width="12.5546875" style="59" customWidth="1"/>
    <col min="15364" max="15364" width="11.21875" style="59" customWidth="1"/>
    <col min="15365" max="15365" width="13.44140625" style="59" customWidth="1"/>
    <col min="15366" max="15366" width="14" style="59" customWidth="1"/>
    <col min="15367" max="15367" width="14.44140625" style="59" customWidth="1"/>
    <col min="15368" max="15368" width="13.77734375" style="59" bestFit="1" customWidth="1"/>
    <col min="15369" max="15612" width="8.88671875" style="59"/>
    <col min="15613" max="15613" width="10" style="59" customWidth="1"/>
    <col min="15614" max="15614" width="20" style="59" customWidth="1"/>
    <col min="15615" max="15615" width="14.77734375" style="59" customWidth="1"/>
    <col min="15616" max="15616" width="13.6640625" style="59" customWidth="1"/>
    <col min="15617" max="15618" width="14.109375" style="59" customWidth="1"/>
    <col min="15619" max="15619" width="12.5546875" style="59" customWidth="1"/>
    <col min="15620" max="15620" width="11.21875" style="59" customWidth="1"/>
    <col min="15621" max="15621" width="13.44140625" style="59" customWidth="1"/>
    <col min="15622" max="15622" width="14" style="59" customWidth="1"/>
    <col min="15623" max="15623" width="14.44140625" style="59" customWidth="1"/>
    <col min="15624" max="15624" width="13.77734375" style="59" bestFit="1" customWidth="1"/>
    <col min="15625" max="15868" width="8.88671875" style="59"/>
    <col min="15869" max="15869" width="10" style="59" customWidth="1"/>
    <col min="15870" max="15870" width="20" style="59" customWidth="1"/>
    <col min="15871" max="15871" width="14.77734375" style="59" customWidth="1"/>
    <col min="15872" max="15872" width="13.6640625" style="59" customWidth="1"/>
    <col min="15873" max="15874" width="14.109375" style="59" customWidth="1"/>
    <col min="15875" max="15875" width="12.5546875" style="59" customWidth="1"/>
    <col min="15876" max="15876" width="11.21875" style="59" customWidth="1"/>
    <col min="15877" max="15877" width="13.44140625" style="59" customWidth="1"/>
    <col min="15878" max="15878" width="14" style="59" customWidth="1"/>
    <col min="15879" max="15879" width="14.44140625" style="59" customWidth="1"/>
    <col min="15880" max="15880" width="13.77734375" style="59" bestFit="1" customWidth="1"/>
    <col min="15881" max="16124" width="8.88671875" style="59"/>
    <col min="16125" max="16125" width="10" style="59" customWidth="1"/>
    <col min="16126" max="16126" width="20" style="59" customWidth="1"/>
    <col min="16127" max="16127" width="14.77734375" style="59" customWidth="1"/>
    <col min="16128" max="16128" width="13.6640625" style="59" customWidth="1"/>
    <col min="16129" max="16130" width="14.109375" style="59" customWidth="1"/>
    <col min="16131" max="16131" width="12.5546875" style="59" customWidth="1"/>
    <col min="16132" max="16132" width="11.21875" style="59" customWidth="1"/>
    <col min="16133" max="16133" width="13.44140625" style="59" customWidth="1"/>
    <col min="16134" max="16134" width="14" style="59" customWidth="1"/>
    <col min="16135" max="16135" width="14.44140625" style="59" customWidth="1"/>
    <col min="16136" max="16136" width="13.77734375" style="59" bestFit="1" customWidth="1"/>
    <col min="16137" max="16384" width="8.88671875" style="59"/>
  </cols>
  <sheetData>
    <row r="1" spans="1:9" ht="24.95" customHeight="1" x14ac:dyDescent="0.15">
      <c r="A1" s="501" t="s">
        <v>133</v>
      </c>
      <c r="B1" s="501"/>
      <c r="C1" s="501"/>
      <c r="D1" s="501"/>
      <c r="E1" s="501"/>
      <c r="F1" s="501"/>
      <c r="G1" s="501"/>
      <c r="H1" s="501"/>
      <c r="I1" s="501"/>
    </row>
    <row r="2" spans="1:9" ht="15" customHeight="1" x14ac:dyDescent="0.15">
      <c r="A2" s="267"/>
      <c r="B2" s="267"/>
      <c r="C2" s="267"/>
      <c r="D2" s="268"/>
      <c r="E2" s="268"/>
      <c r="F2" s="268"/>
      <c r="G2" s="268"/>
      <c r="H2" s="268"/>
      <c r="I2" s="269" t="s">
        <v>18</v>
      </c>
    </row>
    <row r="3" spans="1:9" ht="21.95" customHeight="1" x14ac:dyDescent="0.15">
      <c r="A3" s="270"/>
      <c r="B3" s="271"/>
      <c r="C3" s="272" t="s">
        <v>114</v>
      </c>
      <c r="D3" s="273" t="s">
        <v>100</v>
      </c>
      <c r="E3" s="273" t="s">
        <v>75</v>
      </c>
      <c r="F3" s="273" t="s">
        <v>8</v>
      </c>
      <c r="G3" s="273" t="s">
        <v>102</v>
      </c>
      <c r="H3" s="273" t="s">
        <v>107</v>
      </c>
      <c r="I3" s="272" t="s">
        <v>109</v>
      </c>
    </row>
    <row r="4" spans="1:9" ht="21.95" customHeight="1" x14ac:dyDescent="0.15">
      <c r="A4" s="504" t="s">
        <v>106</v>
      </c>
      <c r="B4" s="272" t="s">
        <v>119</v>
      </c>
      <c r="C4" s="274">
        <f>'2022년 예산서'!M46</f>
        <v>38936000</v>
      </c>
      <c r="D4" s="275"/>
      <c r="E4" s="275"/>
      <c r="F4" s="275"/>
      <c r="G4" s="275"/>
      <c r="H4" s="276"/>
      <c r="I4" s="274">
        <f t="shared" ref="I4:I13" si="0">SUM(C4:H4)</f>
        <v>38936000</v>
      </c>
    </row>
    <row r="5" spans="1:9" ht="21.95" customHeight="1" x14ac:dyDescent="0.15">
      <c r="A5" s="505"/>
      <c r="B5" s="272" t="s">
        <v>118</v>
      </c>
      <c r="C5" s="274">
        <f>'2022년 예산서'!M56</f>
        <v>9629820</v>
      </c>
      <c r="D5" s="275">
        <f>'2022년 예산서'!M57</f>
        <v>2202500</v>
      </c>
      <c r="E5" s="275"/>
      <c r="F5" s="275"/>
      <c r="G5" s="275"/>
      <c r="H5" s="276"/>
      <c r="I5" s="274">
        <f t="shared" si="0"/>
        <v>11832320</v>
      </c>
    </row>
    <row r="6" spans="1:9" ht="21.95" customHeight="1" x14ac:dyDescent="0.15">
      <c r="A6" s="505"/>
      <c r="B6" s="272" t="s">
        <v>90</v>
      </c>
      <c r="C6" s="274">
        <f>'2022년 예산서'!M60</f>
        <v>3828810</v>
      </c>
      <c r="D6" s="275">
        <f>'2022년 예산서'!M61</f>
        <v>183540</v>
      </c>
      <c r="E6" s="275"/>
      <c r="F6" s="275"/>
      <c r="G6" s="275"/>
      <c r="H6" s="276"/>
      <c r="I6" s="274">
        <f t="shared" si="0"/>
        <v>4012350</v>
      </c>
    </row>
    <row r="7" spans="1:9" ht="21.95" customHeight="1" x14ac:dyDescent="0.15">
      <c r="A7" s="505"/>
      <c r="B7" s="272" t="s">
        <v>11</v>
      </c>
      <c r="C7" s="274">
        <f>'2022년 예산서'!M70</f>
        <v>4634370</v>
      </c>
      <c r="D7" s="275">
        <f>'2022년 예산서'!M71</f>
        <v>243870</v>
      </c>
      <c r="E7" s="275"/>
      <c r="F7" s="275"/>
      <c r="G7" s="275"/>
      <c r="H7" s="276"/>
      <c r="I7" s="274">
        <f t="shared" si="0"/>
        <v>4878240</v>
      </c>
    </row>
    <row r="8" spans="1:9" ht="21.95" customHeight="1" x14ac:dyDescent="0.15">
      <c r="A8" s="506"/>
      <c r="B8" s="272" t="s">
        <v>88</v>
      </c>
      <c r="C8" s="274">
        <f>'2022년 예산서'!M75</f>
        <v>640000</v>
      </c>
      <c r="D8" s="275">
        <f>'2022년 예산서'!M76</f>
        <v>145780</v>
      </c>
      <c r="E8" s="275"/>
      <c r="F8" s="275"/>
      <c r="G8" s="275"/>
      <c r="H8" s="276"/>
      <c r="I8" s="274">
        <f t="shared" si="0"/>
        <v>785780</v>
      </c>
    </row>
    <row r="9" spans="1:9" ht="21.95" customHeight="1" x14ac:dyDescent="0.15">
      <c r="A9" s="502" t="s">
        <v>79</v>
      </c>
      <c r="B9" s="503"/>
      <c r="C9" s="274">
        <f>'2022년 예산서'!M80</f>
        <v>320000</v>
      </c>
      <c r="D9" s="275">
        <v>124310</v>
      </c>
      <c r="E9" s="275">
        <v>215690</v>
      </c>
      <c r="F9" s="275"/>
      <c r="G9" s="275"/>
      <c r="H9" s="276"/>
      <c r="I9" s="274">
        <f t="shared" si="0"/>
        <v>660000</v>
      </c>
    </row>
    <row r="10" spans="1:9" ht="21.95" customHeight="1" x14ac:dyDescent="0.15">
      <c r="A10" s="502" t="s">
        <v>104</v>
      </c>
      <c r="B10" s="503"/>
      <c r="C10" s="274">
        <f>'2022년 예산서'!M89</f>
        <v>11483020</v>
      </c>
      <c r="D10" s="276"/>
      <c r="E10" s="276">
        <f>'2022년 예산서'!M92+'2022년 예산서'!M100+'2022년 예산서'!M119+'2022년 예산서'!M128+'2022년 예산서'!M132</f>
        <v>1143380</v>
      </c>
      <c r="F10" s="276">
        <v>1010203</v>
      </c>
      <c r="G10" s="276">
        <v>2200000</v>
      </c>
      <c r="H10" s="276"/>
      <c r="I10" s="274">
        <f t="shared" si="0"/>
        <v>15836603</v>
      </c>
    </row>
    <row r="11" spans="1:9" ht="21.95" customHeight="1" x14ac:dyDescent="0.15">
      <c r="A11" s="502" t="s">
        <v>112</v>
      </c>
      <c r="B11" s="503"/>
      <c r="C11" s="274">
        <f>'2022년 예산서'!M133</f>
        <v>714100</v>
      </c>
      <c r="D11" s="276"/>
      <c r="E11" s="276">
        <f>'2022년 예산서'!M137+'2022년 예산서'!M141+'2022년 예산서'!M147</f>
        <v>729160</v>
      </c>
      <c r="F11" s="276"/>
      <c r="G11" s="276"/>
      <c r="H11" s="276"/>
      <c r="I11" s="274">
        <f t="shared" si="0"/>
        <v>1443260</v>
      </c>
    </row>
    <row r="12" spans="1:9" ht="21.95" customHeight="1" x14ac:dyDescent="0.15">
      <c r="A12" s="502" t="s">
        <v>96</v>
      </c>
      <c r="B12" s="503"/>
      <c r="C12" s="274">
        <f>'2022년 예산서'!M151</f>
        <v>1430880</v>
      </c>
      <c r="D12" s="276"/>
      <c r="E12" s="276">
        <f>'2022년 예산서'!M156+'2022년 예산서'!M161</f>
        <v>200000</v>
      </c>
      <c r="F12" s="276"/>
      <c r="G12" s="276">
        <v>536000</v>
      </c>
      <c r="H12" s="276"/>
      <c r="I12" s="274">
        <f t="shared" si="0"/>
        <v>2166880</v>
      </c>
    </row>
    <row r="13" spans="1:9" ht="21.95" customHeight="1" x14ac:dyDescent="0.15">
      <c r="A13" s="502" t="s">
        <v>99</v>
      </c>
      <c r="B13" s="503"/>
      <c r="C13" s="277"/>
      <c r="D13" s="276"/>
      <c r="E13" s="278">
        <f>'2022년 예산서'!M175-상대계정!H13</f>
        <v>6798238</v>
      </c>
      <c r="F13" s="276"/>
      <c r="G13" s="276"/>
      <c r="H13" s="276">
        <v>20000</v>
      </c>
      <c r="I13" s="274">
        <f t="shared" si="0"/>
        <v>6818238</v>
      </c>
    </row>
    <row r="14" spans="1:9" ht="21.95" customHeight="1" x14ac:dyDescent="0.15">
      <c r="A14" s="502" t="s">
        <v>109</v>
      </c>
      <c r="B14" s="503"/>
      <c r="C14" s="274">
        <f>SUM(C4:C13)</f>
        <v>71617000</v>
      </c>
      <c r="D14" s="274">
        <f>SUM(D4:D13)</f>
        <v>2900000</v>
      </c>
      <c r="E14" s="274">
        <f>SUM(E4:E13)</f>
        <v>9086468</v>
      </c>
      <c r="F14" s="274">
        <f>SUM(F4:F13)</f>
        <v>1010203</v>
      </c>
      <c r="G14" s="274">
        <f t="shared" ref="G14:H14" si="1">SUM(G4:G13)</f>
        <v>2736000</v>
      </c>
      <c r="H14" s="274">
        <f t="shared" si="1"/>
        <v>20000</v>
      </c>
      <c r="I14" s="274">
        <f>SUM(I4:I13)</f>
        <v>87369671</v>
      </c>
    </row>
  </sheetData>
  <mergeCells count="8">
    <mergeCell ref="A1:I1"/>
    <mergeCell ref="A14:B14"/>
    <mergeCell ref="A4:A8"/>
    <mergeCell ref="A9:B9"/>
    <mergeCell ref="A10:B10"/>
    <mergeCell ref="A11:B11"/>
    <mergeCell ref="A12:B12"/>
    <mergeCell ref="A13:B13"/>
  </mergeCells>
  <phoneticPr fontId="9" type="noConversion"/>
  <pageMargins left="0.25" right="0.25" top="0.75" bottom="0.75" header="0.30000001192092896" footer="0.30000001192092896"/>
  <pageSetup paperSize="9" scale="8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2022년 총괄표최종제출본</vt:lpstr>
      <vt:lpstr>2022년 예산서</vt:lpstr>
      <vt:lpstr>상대계정</vt:lpstr>
      <vt:lpstr>'2022년 예산서'!Print_Area</vt:lpstr>
      <vt:lpstr>'2022년 총괄표최종제출본'!Print_Area</vt:lpstr>
      <vt:lpstr>상대계정!Print_Area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이옥천</cp:lastModifiedBy>
  <cp:revision>23</cp:revision>
  <cp:lastPrinted>2022-12-01T05:59:31Z</cp:lastPrinted>
  <dcterms:created xsi:type="dcterms:W3CDTF">2001-06-12T07:33:15Z</dcterms:created>
  <dcterms:modified xsi:type="dcterms:W3CDTF">2022-12-01T06:01:53Z</dcterms:modified>
  <cp:version>1100.0100.01</cp:version>
</cp:coreProperties>
</file>